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14E85E76-C3DC-44A1-9B75-AE2FED186CB3}" xr6:coauthVersionLast="37" xr6:coauthVersionMax="37" xr10:uidLastSave="{00000000-0000-0000-0000-000000000000}"/>
  <bookViews>
    <workbookView xWindow="240" yWindow="165" windowWidth="14805" windowHeight="7155" tabRatio="689" firstSheet="6" activeTab="16" xr2:uid="{00000000-000D-0000-FFFF-FFFF00000000}"/>
  </bookViews>
  <sheets>
    <sheet name="01.07.2020г" sheetId="2" state="hidden" r:id="rId1"/>
    <sheet name="07.07.2020г" sheetId="1" state="hidden" r:id="rId2"/>
    <sheet name="15.10.2020г" sheetId="3" state="hidden" r:id="rId3"/>
    <sheet name="31.12.2020г." sheetId="4" state="hidden" r:id="rId4"/>
    <sheet name="24.02.2021 г." sheetId="5" state="hidden" r:id="rId5"/>
    <sheet name="выписка для мед осм" sheetId="6" state="hidden" r:id="rId6"/>
    <sheet name="07.04.2021" sheetId="8" r:id="rId7"/>
    <sheet name="24.05.2021" sheetId="7" state="hidden" r:id="rId8"/>
    <sheet name="выписка для орг" sheetId="9" state="hidden" r:id="rId9"/>
    <sheet name="20.10.2021" sheetId="10" state="hidden" r:id="rId10"/>
    <sheet name="выписка для орг с 20.102021г" sheetId="11" state="hidden" r:id="rId11"/>
    <sheet name="14.02.2022" sheetId="12" state="hidden" r:id="rId12"/>
    <sheet name="17.03.2022" sheetId="14" state="hidden" r:id="rId13"/>
    <sheet name="для годового отчета  2021" sheetId="13" state="hidden" r:id="rId14"/>
    <sheet name="01.08.2022" sheetId="15" state="hidden" r:id="rId15"/>
    <sheet name="07.06.2023" sheetId="16" state="hidden" r:id="rId16"/>
    <sheet name="прайс с 11.12.23" sheetId="17" r:id="rId17"/>
    <sheet name="Лист1" sheetId="19" r:id="rId18"/>
    <sheet name="травма" sheetId="18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14" hidden="1">'01.08.2022'!$I$2:$I$496</definedName>
    <definedName name="_xlnm._FilterDatabase" localSheetId="15" hidden="1">'07.06.2023'!$A$11:$O$11</definedName>
    <definedName name="_xlnm._FilterDatabase" localSheetId="16" hidden="1">'прайс с 11.12.23'!$C$10:$F$352</definedName>
    <definedName name="_xlnm.Print_Area" localSheetId="0">'01.07.2020г'!$H$2:$J$487</definedName>
    <definedName name="_xlnm.Print_Area" localSheetId="14">'01.08.2022'!$H$2:$J$496</definedName>
    <definedName name="_xlnm.Print_Area" localSheetId="15">'07.06.2023'!$H$2:$J$485</definedName>
    <definedName name="_xlnm.Print_Area" localSheetId="1">'07.07.2020г'!$H$2:$J$488</definedName>
    <definedName name="_xlnm.Print_Area" localSheetId="11">'14.02.2022'!$H$2:$J$493</definedName>
    <definedName name="_xlnm.Print_Area" localSheetId="2">'15.10.2020г'!$H$2:$J$486</definedName>
    <definedName name="_xlnm.Print_Area" localSheetId="12">'17.03.2022'!$H$2:$J$493</definedName>
    <definedName name="_xlnm.Print_Area" localSheetId="9">'20.10.2021'!$H$2:$J$493</definedName>
    <definedName name="_xlnm.Print_Area" localSheetId="4">'24.02.2021 г.'!$H$2:$J$489</definedName>
    <definedName name="_xlnm.Print_Area" localSheetId="7">'24.05.2021'!$H$2:$J$492</definedName>
    <definedName name="_xlnm.Print_Area" localSheetId="3">'31.12.2020г.'!$H$2:$J$488</definedName>
    <definedName name="_xlnm.Print_Area" localSheetId="8">'выписка для орг'!$H$2:$J$326</definedName>
    <definedName name="_xlnm.Print_Area" localSheetId="16">'прайс с 11.12.23'!$C$2:$F$508</definedName>
  </definedNames>
  <calcPr calcId="179021"/>
</workbook>
</file>

<file path=xl/calcChain.xml><?xml version="1.0" encoding="utf-8"?>
<calcChain xmlns="http://schemas.openxmlformats.org/spreadsheetml/2006/main">
  <c r="F423" i="17" l="1"/>
  <c r="E57" i="17"/>
  <c r="E58" i="17"/>
  <c r="E56" i="17"/>
  <c r="E96" i="17" l="1"/>
  <c r="E348" i="17" l="1"/>
  <c r="E346" i="17"/>
  <c r="E343" i="17"/>
  <c r="E342" i="17"/>
  <c r="E324" i="17" l="1"/>
  <c r="E323" i="17"/>
  <c r="E322" i="17"/>
  <c r="E318" i="17"/>
  <c r="E317" i="17"/>
  <c r="E314" i="17"/>
  <c r="F55" i="17"/>
  <c r="E311" i="17"/>
  <c r="E309" i="17"/>
  <c r="E308" i="17"/>
  <c r="E307" i="17"/>
  <c r="E306" i="17"/>
  <c r="E305" i="17"/>
  <c r="E304" i="17"/>
  <c r="E303" i="17"/>
  <c r="E298" i="17"/>
  <c r="E297" i="17"/>
  <c r="E294" i="17"/>
  <c r="E320" i="17" s="1"/>
  <c r="E293" i="17"/>
  <c r="E319" i="17" s="1"/>
  <c r="E292" i="17"/>
  <c r="E291" i="17"/>
  <c r="E290" i="17"/>
  <c r="E289" i="17"/>
  <c r="E288" i="17"/>
  <c r="E287" i="17"/>
  <c r="E286" i="17"/>
  <c r="E285" i="17"/>
  <c r="E316" i="17" s="1"/>
  <c r="E282" i="17"/>
  <c r="E281" i="17"/>
  <c r="E276" i="17"/>
  <c r="E255" i="17"/>
  <c r="E253" i="17"/>
  <c r="E252" i="17"/>
  <c r="E251" i="17"/>
  <c r="E250" i="17"/>
  <c r="E156" i="17"/>
  <c r="E153" i="17"/>
  <c r="E152" i="17"/>
  <c r="F151" i="17"/>
  <c r="E151" i="17"/>
  <c r="F150" i="17"/>
  <c r="E150" i="17"/>
  <c r="E149" i="17"/>
  <c r="E148" i="17"/>
  <c r="F147" i="17"/>
  <c r="E147" i="17"/>
  <c r="F146" i="17"/>
  <c r="E146" i="17"/>
  <c r="F145" i="17"/>
  <c r="E145" i="17"/>
  <c r="E141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205" i="17"/>
  <c r="E160" i="17"/>
  <c r="E203" i="17"/>
  <c r="E202" i="17"/>
  <c r="E120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5" i="17"/>
  <c r="E94" i="17"/>
  <c r="E93" i="17"/>
  <c r="E92" i="17"/>
  <c r="E48" i="17"/>
  <c r="E46" i="17"/>
  <c r="E45" i="17"/>
  <c r="E44" i="17"/>
  <c r="E43" i="17"/>
  <c r="E42" i="17"/>
  <c r="E41" i="17"/>
  <c r="E40" i="17"/>
  <c r="E39" i="17"/>
  <c r="E34" i="17"/>
  <c r="E33" i="17"/>
  <c r="E31" i="17"/>
  <c r="E30" i="17"/>
  <c r="E28" i="17"/>
  <c r="E55" i="17" l="1"/>
  <c r="I393" i="16"/>
  <c r="I79" i="16"/>
  <c r="I307" i="16" l="1"/>
  <c r="I306" i="16"/>
  <c r="I305" i="16"/>
  <c r="J303" i="16"/>
  <c r="J302" i="16"/>
  <c r="J301" i="16"/>
  <c r="J300" i="16"/>
  <c r="I293" i="16"/>
  <c r="I257" i="16" s="1"/>
  <c r="I292" i="16"/>
  <c r="I259" i="16" s="1"/>
  <c r="I291" i="16"/>
  <c r="I287" i="16"/>
  <c r="I286" i="16"/>
  <c r="I283" i="16"/>
  <c r="J275" i="16"/>
  <c r="J272" i="16"/>
  <c r="J298" i="16" s="1"/>
  <c r="J271" i="16"/>
  <c r="J297" i="16" s="1"/>
  <c r="J270" i="16"/>
  <c r="J296" i="16" s="1"/>
  <c r="J269" i="16"/>
  <c r="J295" i="16" s="1"/>
  <c r="J268" i="16"/>
  <c r="J267" i="16"/>
  <c r="J266" i="16"/>
  <c r="I258" i="16"/>
  <c r="J256" i="16"/>
  <c r="J255" i="16"/>
  <c r="J254" i="16"/>
  <c r="J253" i="16"/>
  <c r="I241" i="16"/>
  <c r="I240" i="16"/>
  <c r="I239" i="16"/>
  <c r="I238" i="16"/>
  <c r="I237" i="16"/>
  <c r="I236" i="16"/>
  <c r="I235" i="16"/>
  <c r="I234" i="16"/>
  <c r="I233" i="16"/>
  <c r="I232" i="16"/>
  <c r="I231" i="16"/>
  <c r="I230" i="16"/>
  <c r="I229" i="16"/>
  <c r="I228" i="16"/>
  <c r="I227" i="16"/>
  <c r="I218" i="16"/>
  <c r="I289" i="16" s="1"/>
  <c r="I217" i="16"/>
  <c r="I288" i="16" s="1"/>
  <c r="I216" i="16"/>
  <c r="I215" i="16"/>
  <c r="I214" i="16"/>
  <c r="I213" i="16"/>
  <c r="I212" i="16"/>
  <c r="I211" i="16"/>
  <c r="I210" i="16"/>
  <c r="I209" i="16"/>
  <c r="I285" i="16" s="1"/>
  <c r="I206" i="16"/>
  <c r="I205" i="16"/>
  <c r="I165" i="16"/>
  <c r="I162" i="16"/>
  <c r="I161" i="16"/>
  <c r="I160" i="16"/>
  <c r="I159" i="16"/>
  <c r="I158" i="16"/>
  <c r="I157" i="16"/>
  <c r="I156" i="16"/>
  <c r="I155" i="16"/>
  <c r="I153" i="16"/>
  <c r="I152" i="16"/>
  <c r="I151" i="16"/>
  <c r="I150" i="16"/>
  <c r="I149" i="16"/>
  <c r="I148" i="16"/>
  <c r="I147" i="16"/>
  <c r="I146" i="16"/>
  <c r="J144" i="16"/>
  <c r="I144" i="16"/>
  <c r="J143" i="16"/>
  <c r="I143" i="16"/>
  <c r="J142" i="16"/>
  <c r="I142" i="16"/>
  <c r="J141" i="16"/>
  <c r="J140" i="16"/>
  <c r="J139" i="16"/>
  <c r="J138" i="16"/>
  <c r="I138" i="16"/>
  <c r="J137" i="16"/>
  <c r="J276" i="16" s="1"/>
  <c r="I137" i="16"/>
  <c r="I276" i="16" s="1"/>
  <c r="J136" i="16"/>
  <c r="I136" i="16"/>
  <c r="J135" i="16"/>
  <c r="I135" i="16"/>
  <c r="I134" i="16"/>
  <c r="I275" i="16" s="1"/>
  <c r="I133" i="16"/>
  <c r="J132" i="16"/>
  <c r="J274" i="16" s="1"/>
  <c r="I132" i="16"/>
  <c r="I274" i="16" s="1"/>
  <c r="J131" i="16"/>
  <c r="I131" i="16"/>
  <c r="J130" i="16"/>
  <c r="I130" i="16"/>
  <c r="I273" i="16" s="1"/>
  <c r="I299" i="16" s="1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00" i="16"/>
  <c r="I99" i="16"/>
  <c r="I98" i="16"/>
  <c r="I97" i="16"/>
  <c r="I88" i="16"/>
  <c r="I87" i="16"/>
  <c r="I272" i="16" s="1"/>
  <c r="I298" i="16" s="1"/>
  <c r="I86" i="16"/>
  <c r="I271" i="16" s="1"/>
  <c r="I297" i="16" s="1"/>
  <c r="I85" i="16"/>
  <c r="I270" i="16" s="1"/>
  <c r="I296" i="16" s="1"/>
  <c r="I84" i="16"/>
  <c r="I269" i="16" s="1"/>
  <c r="I295" i="16" s="1"/>
  <c r="I83" i="16"/>
  <c r="I268" i="16" s="1"/>
  <c r="I82" i="16"/>
  <c r="I267" i="16" s="1"/>
  <c r="I81" i="16"/>
  <c r="I266" i="16" s="1"/>
  <c r="I80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2" i="16"/>
  <c r="I61" i="16"/>
  <c r="I60" i="16"/>
  <c r="I243" i="16" s="1"/>
  <c r="I301" i="16" s="1"/>
  <c r="I59" i="16"/>
  <c r="I294" i="16" s="1"/>
  <c r="I58" i="16"/>
  <c r="I255" i="16" s="1"/>
  <c r="I57" i="16"/>
  <c r="I56" i="16"/>
  <c r="I55" i="16"/>
  <c r="I54" i="16"/>
  <c r="I254" i="16" s="1"/>
  <c r="I53" i="16"/>
  <c r="I242" i="16" s="1"/>
  <c r="I300" i="16" s="1"/>
  <c r="I52" i="16"/>
  <c r="I51" i="16"/>
  <c r="I50" i="16"/>
  <c r="I49" i="16"/>
  <c r="I48" i="16"/>
  <c r="I47" i="16"/>
  <c r="I42" i="16"/>
  <c r="I253" i="16" s="1"/>
  <c r="I41" i="16"/>
  <c r="I252" i="16" s="1"/>
  <c r="I40" i="16"/>
  <c r="I251" i="16" s="1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50" i="16" s="1"/>
  <c r="I22" i="16"/>
  <c r="I21" i="16"/>
  <c r="I20" i="16"/>
  <c r="I245" i="16" s="1"/>
  <c r="I303" i="16" s="1"/>
  <c r="I19" i="16"/>
  <c r="I18" i="16"/>
  <c r="I17" i="16"/>
  <c r="I249" i="16" s="1"/>
  <c r="I16" i="16"/>
  <c r="I248" i="16" s="1"/>
  <c r="I15" i="16"/>
  <c r="I247" i="16" s="1"/>
  <c r="I14" i="16"/>
  <c r="I246" i="16" s="1"/>
  <c r="I13" i="16"/>
  <c r="I244" i="16" s="1"/>
  <c r="I302" i="16" s="1"/>
  <c r="J273" i="16" l="1"/>
  <c r="J299" i="16" s="1"/>
  <c r="J387" i="16"/>
  <c r="I256" i="16"/>
  <c r="I318" i="15"/>
  <c r="I317" i="15"/>
  <c r="I316" i="15"/>
  <c r="J314" i="15"/>
  <c r="J313" i="15"/>
  <c r="J312" i="15"/>
  <c r="J311" i="15"/>
  <c r="I301" i="15"/>
  <c r="I261" i="15" s="1"/>
  <c r="I300" i="15"/>
  <c r="I263" i="15" s="1"/>
  <c r="I299" i="15"/>
  <c r="I295" i="15"/>
  <c r="I294" i="15"/>
  <c r="I291" i="15"/>
  <c r="J283" i="15"/>
  <c r="J280" i="15"/>
  <c r="J309" i="15" s="1"/>
  <c r="J279" i="15"/>
  <c r="J308" i="15" s="1"/>
  <c r="J278" i="15"/>
  <c r="J307" i="15" s="1"/>
  <c r="J277" i="15"/>
  <c r="J306" i="15" s="1"/>
  <c r="J276" i="15"/>
  <c r="J275" i="15"/>
  <c r="J305" i="15" s="1"/>
  <c r="J274" i="15"/>
  <c r="J304" i="15" s="1"/>
  <c r="J273" i="15"/>
  <c r="J303" i="15" s="1"/>
  <c r="J272" i="15"/>
  <c r="J271" i="15"/>
  <c r="J270" i="15"/>
  <c r="I262" i="15"/>
  <c r="J260" i="15"/>
  <c r="J259" i="15"/>
  <c r="J258" i="15"/>
  <c r="J257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22" i="15"/>
  <c r="I297" i="15" s="1"/>
  <c r="I221" i="15"/>
  <c r="I296" i="15" s="1"/>
  <c r="I220" i="15"/>
  <c r="I219" i="15"/>
  <c r="I218" i="15"/>
  <c r="I217" i="15"/>
  <c r="I216" i="15"/>
  <c r="I215" i="15"/>
  <c r="I214" i="15"/>
  <c r="I213" i="15"/>
  <c r="I293" i="15" s="1"/>
  <c r="I210" i="15"/>
  <c r="I209" i="15"/>
  <c r="I169" i="15"/>
  <c r="I166" i="15"/>
  <c r="I165" i="15"/>
  <c r="I164" i="15"/>
  <c r="I163" i="15"/>
  <c r="I162" i="15"/>
  <c r="I161" i="15"/>
  <c r="I160" i="15"/>
  <c r="I159" i="15"/>
  <c r="I157" i="15"/>
  <c r="I156" i="15"/>
  <c r="I155" i="15"/>
  <c r="I154" i="15"/>
  <c r="I153" i="15"/>
  <c r="I152" i="15"/>
  <c r="I151" i="15"/>
  <c r="I150" i="15"/>
  <c r="J148" i="15"/>
  <c r="I148" i="15"/>
  <c r="J147" i="15"/>
  <c r="I147" i="15"/>
  <c r="J146" i="15"/>
  <c r="I146" i="15"/>
  <c r="J145" i="15"/>
  <c r="J144" i="15"/>
  <c r="J143" i="15"/>
  <c r="J142" i="15"/>
  <c r="I142" i="15"/>
  <c r="J141" i="15"/>
  <c r="J284" i="15" s="1"/>
  <c r="I141" i="15"/>
  <c r="I284" i="15" s="1"/>
  <c r="J140" i="15"/>
  <c r="I140" i="15"/>
  <c r="J139" i="15"/>
  <c r="I139" i="15"/>
  <c r="I138" i="15"/>
  <c r="I283" i="15" s="1"/>
  <c r="I137" i="15"/>
  <c r="J136" i="15"/>
  <c r="J282" i="15" s="1"/>
  <c r="I136" i="15"/>
  <c r="I282" i="15" s="1"/>
  <c r="J135" i="15"/>
  <c r="I135" i="15"/>
  <c r="J134" i="15"/>
  <c r="J281" i="15" s="1"/>
  <c r="J310" i="15" s="1"/>
  <c r="I134" i="15"/>
  <c r="I281" i="15" s="1"/>
  <c r="I310" i="15" s="1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04" i="15"/>
  <c r="I103" i="15"/>
  <c r="I102" i="15"/>
  <c r="I101" i="15"/>
  <c r="I92" i="15"/>
  <c r="I91" i="15"/>
  <c r="I280" i="15" s="1"/>
  <c r="I309" i="15" s="1"/>
  <c r="I90" i="15"/>
  <c r="I279" i="15" s="1"/>
  <c r="I308" i="15" s="1"/>
  <c r="I89" i="15"/>
  <c r="I278" i="15" s="1"/>
  <c r="I307" i="15" s="1"/>
  <c r="I88" i="15"/>
  <c r="I277" i="15" s="1"/>
  <c r="I306" i="15" s="1"/>
  <c r="I87" i="15"/>
  <c r="I276" i="15" s="1"/>
  <c r="I86" i="15"/>
  <c r="I275" i="15" s="1"/>
  <c r="I305" i="15" s="1"/>
  <c r="I85" i="15"/>
  <c r="I274" i="15" s="1"/>
  <c r="I304" i="15" s="1"/>
  <c r="I84" i="15"/>
  <c r="I273" i="15" s="1"/>
  <c r="I303" i="15" s="1"/>
  <c r="I83" i="15"/>
  <c r="I272" i="15" s="1"/>
  <c r="I82" i="15"/>
  <c r="I271" i="15" s="1"/>
  <c r="I81" i="15"/>
  <c r="I270" i="15" s="1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2" i="15"/>
  <c r="I61" i="15"/>
  <c r="I60" i="15"/>
  <c r="I247" i="15" s="1"/>
  <c r="I312" i="15" s="1"/>
  <c r="I59" i="15"/>
  <c r="I302" i="15" s="1"/>
  <c r="I58" i="15"/>
  <c r="I259" i="15" s="1"/>
  <c r="I57" i="15"/>
  <c r="I56" i="15"/>
  <c r="I55" i="15"/>
  <c r="I54" i="15"/>
  <c r="I258" i="15" s="1"/>
  <c r="I53" i="15"/>
  <c r="I246" i="15" s="1"/>
  <c r="I311" i="15" s="1"/>
  <c r="I52" i="15"/>
  <c r="I51" i="15"/>
  <c r="I50" i="15"/>
  <c r="I49" i="15"/>
  <c r="I48" i="15"/>
  <c r="I47" i="15"/>
  <c r="I42" i="15"/>
  <c r="I257" i="15" s="1"/>
  <c r="I41" i="15"/>
  <c r="I256" i="15" s="1"/>
  <c r="I40" i="15"/>
  <c r="I255" i="15" s="1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54" i="15" s="1"/>
  <c r="I22" i="15"/>
  <c r="I21" i="15"/>
  <c r="I20" i="15"/>
  <c r="I249" i="15" s="1"/>
  <c r="I314" i="15" s="1"/>
  <c r="I19" i="15"/>
  <c r="I18" i="15"/>
  <c r="I17" i="15"/>
  <c r="I253" i="15" s="1"/>
  <c r="I16" i="15"/>
  <c r="I252" i="15" s="1"/>
  <c r="I15" i="15"/>
  <c r="I251" i="15" s="1"/>
  <c r="I14" i="15"/>
  <c r="I250" i="15" s="1"/>
  <c r="I13" i="15"/>
  <c r="I248" i="15" s="1"/>
  <c r="I313" i="15" s="1"/>
  <c r="I260" i="15" l="1"/>
  <c r="I317" i="14"/>
  <c r="I316" i="14"/>
  <c r="I315" i="14"/>
  <c r="J313" i="14"/>
  <c r="J312" i="14"/>
  <c r="J311" i="14"/>
  <c r="J310" i="14"/>
  <c r="J304" i="14"/>
  <c r="I300" i="14"/>
  <c r="I260" i="14" s="1"/>
  <c r="I299" i="14"/>
  <c r="I262" i="14" s="1"/>
  <c r="I298" i="14"/>
  <c r="I294" i="14"/>
  <c r="I293" i="14"/>
  <c r="I290" i="14"/>
  <c r="J282" i="14"/>
  <c r="J279" i="14"/>
  <c r="J308" i="14" s="1"/>
  <c r="J278" i="14"/>
  <c r="J307" i="14" s="1"/>
  <c r="J277" i="14"/>
  <c r="J306" i="14" s="1"/>
  <c r="J276" i="14"/>
  <c r="J305" i="14" s="1"/>
  <c r="J275" i="14"/>
  <c r="J274" i="14"/>
  <c r="J273" i="14"/>
  <c r="J303" i="14" s="1"/>
  <c r="J272" i="14"/>
  <c r="J302" i="14" s="1"/>
  <c r="J271" i="14"/>
  <c r="J270" i="14"/>
  <c r="J269" i="14"/>
  <c r="I261" i="14"/>
  <c r="J259" i="14"/>
  <c r="J258" i="14"/>
  <c r="J257" i="14"/>
  <c r="J256" i="14"/>
  <c r="I244" i="14"/>
  <c r="I243" i="14"/>
  <c r="I242" i="14"/>
  <c r="I241" i="14"/>
  <c r="I240" i="14"/>
  <c r="I239" i="14"/>
  <c r="I238" i="14"/>
  <c r="I237" i="14"/>
  <c r="I236" i="14"/>
  <c r="I235" i="14"/>
  <c r="I234" i="14"/>
  <c r="I233" i="14"/>
  <c r="I232" i="14"/>
  <c r="I231" i="14"/>
  <c r="I230" i="14"/>
  <c r="I221" i="14"/>
  <c r="I296" i="14" s="1"/>
  <c r="I220" i="14"/>
  <c r="I295" i="14" s="1"/>
  <c r="I219" i="14"/>
  <c r="I218" i="14"/>
  <c r="I217" i="14"/>
  <c r="I216" i="14"/>
  <c r="I215" i="14"/>
  <c r="I214" i="14"/>
  <c r="I213" i="14"/>
  <c r="I212" i="14"/>
  <c r="I292" i="14" s="1"/>
  <c r="I209" i="14"/>
  <c r="I208" i="14"/>
  <c r="I168" i="14"/>
  <c r="I165" i="14"/>
  <c r="I164" i="14"/>
  <c r="I163" i="14"/>
  <c r="I162" i="14"/>
  <c r="I161" i="14"/>
  <c r="I160" i="14"/>
  <c r="I159" i="14"/>
  <c r="I158" i="14"/>
  <c r="I156" i="14"/>
  <c r="I155" i="14"/>
  <c r="I154" i="14"/>
  <c r="I153" i="14"/>
  <c r="I152" i="14"/>
  <c r="I151" i="14"/>
  <c r="I150" i="14"/>
  <c r="I149" i="14"/>
  <c r="J147" i="14"/>
  <c r="I147" i="14"/>
  <c r="J146" i="14"/>
  <c r="I146" i="14"/>
  <c r="J145" i="14"/>
  <c r="I145" i="14"/>
  <c r="J144" i="14"/>
  <c r="J143" i="14"/>
  <c r="J142" i="14"/>
  <c r="J141" i="14"/>
  <c r="I141" i="14"/>
  <c r="J140" i="14"/>
  <c r="J283" i="14" s="1"/>
  <c r="I140" i="14"/>
  <c r="I283" i="14" s="1"/>
  <c r="J139" i="14"/>
  <c r="I139" i="14"/>
  <c r="J138" i="14"/>
  <c r="I138" i="14"/>
  <c r="I137" i="14"/>
  <c r="I282" i="14" s="1"/>
  <c r="I136" i="14"/>
  <c r="J135" i="14"/>
  <c r="J281" i="14" s="1"/>
  <c r="I135" i="14"/>
  <c r="I281" i="14" s="1"/>
  <c r="J134" i="14"/>
  <c r="I134" i="14"/>
  <c r="J133" i="14"/>
  <c r="J280" i="14" s="1"/>
  <c r="J309" i="14" s="1"/>
  <c r="I133" i="14"/>
  <c r="I280" i="14" s="1"/>
  <c r="I309" i="14" s="1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03" i="14"/>
  <c r="I102" i="14"/>
  <c r="I101" i="14"/>
  <c r="I100" i="14"/>
  <c r="I91" i="14"/>
  <c r="I90" i="14"/>
  <c r="I279" i="14" s="1"/>
  <c r="I308" i="14" s="1"/>
  <c r="I89" i="14"/>
  <c r="I278" i="14" s="1"/>
  <c r="I307" i="14" s="1"/>
  <c r="I88" i="14"/>
  <c r="I277" i="14" s="1"/>
  <c r="I306" i="14" s="1"/>
  <c r="I87" i="14"/>
  <c r="I276" i="14" s="1"/>
  <c r="I305" i="14" s="1"/>
  <c r="I86" i="14"/>
  <c r="I275" i="14" s="1"/>
  <c r="I85" i="14"/>
  <c r="I274" i="14" s="1"/>
  <c r="I304" i="14" s="1"/>
  <c r="I84" i="14"/>
  <c r="I273" i="14" s="1"/>
  <c r="I303" i="14" s="1"/>
  <c r="I83" i="14"/>
  <c r="I272" i="14" s="1"/>
  <c r="I302" i="14" s="1"/>
  <c r="I82" i="14"/>
  <c r="I271" i="14" s="1"/>
  <c r="I81" i="14"/>
  <c r="I270" i="14" s="1"/>
  <c r="I80" i="14"/>
  <c r="I269" i="14" s="1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2" i="14"/>
  <c r="I61" i="14"/>
  <c r="I60" i="14"/>
  <c r="I246" i="14" s="1"/>
  <c r="I311" i="14" s="1"/>
  <c r="I59" i="14"/>
  <c r="I301" i="14" s="1"/>
  <c r="I58" i="14"/>
  <c r="I258" i="14" s="1"/>
  <c r="I57" i="14"/>
  <c r="I56" i="14"/>
  <c r="I55" i="14"/>
  <c r="I54" i="14"/>
  <c r="I257" i="14" s="1"/>
  <c r="I53" i="14"/>
  <c r="I245" i="14" s="1"/>
  <c r="I310" i="14" s="1"/>
  <c r="I52" i="14"/>
  <c r="I51" i="14"/>
  <c r="I50" i="14"/>
  <c r="I49" i="14"/>
  <c r="I48" i="14"/>
  <c r="I47" i="14"/>
  <c r="I42" i="14"/>
  <c r="I256" i="14" s="1"/>
  <c r="I41" i="14"/>
  <c r="I255" i="14" s="1"/>
  <c r="I40" i="14"/>
  <c r="I254" i="14" s="1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53" i="14" s="1"/>
  <c r="I22" i="14"/>
  <c r="I21" i="14"/>
  <c r="I20" i="14"/>
  <c r="I248" i="14" s="1"/>
  <c r="I313" i="14" s="1"/>
  <c r="I19" i="14"/>
  <c r="I18" i="14"/>
  <c r="I17" i="14"/>
  <c r="I252" i="14" s="1"/>
  <c r="I16" i="14"/>
  <c r="I251" i="14" s="1"/>
  <c r="I15" i="14"/>
  <c r="I250" i="14" s="1"/>
  <c r="I14" i="14"/>
  <c r="I249" i="14" s="1"/>
  <c r="I13" i="14"/>
  <c r="I247" i="14" s="1"/>
  <c r="I312" i="14" s="1"/>
  <c r="I259" i="14" l="1"/>
  <c r="I317" i="12"/>
  <c r="I316" i="12"/>
  <c r="I315" i="12"/>
  <c r="J313" i="12"/>
  <c r="J312" i="12"/>
  <c r="J311" i="12"/>
  <c r="J310" i="12"/>
  <c r="I300" i="12"/>
  <c r="I260" i="12" s="1"/>
  <c r="I299" i="12"/>
  <c r="I262" i="12" s="1"/>
  <c r="I298" i="12"/>
  <c r="I294" i="12"/>
  <c r="I293" i="12"/>
  <c r="I290" i="12"/>
  <c r="J282" i="12"/>
  <c r="J279" i="12"/>
  <c r="J308" i="12" s="1"/>
  <c r="J278" i="12"/>
  <c r="J307" i="12" s="1"/>
  <c r="J277" i="12"/>
  <c r="J306" i="12" s="1"/>
  <c r="J276" i="12"/>
  <c r="J305" i="12" s="1"/>
  <c r="J275" i="12"/>
  <c r="J274" i="12"/>
  <c r="J304" i="12" s="1"/>
  <c r="J273" i="12"/>
  <c r="J303" i="12" s="1"/>
  <c r="J272" i="12"/>
  <c r="J302" i="12" s="1"/>
  <c r="J271" i="12"/>
  <c r="J270" i="12"/>
  <c r="J269" i="12"/>
  <c r="I261" i="12"/>
  <c r="J259" i="12"/>
  <c r="J258" i="12"/>
  <c r="J257" i="12"/>
  <c r="J256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1" i="12"/>
  <c r="I296" i="12" s="1"/>
  <c r="I220" i="12"/>
  <c r="I295" i="12" s="1"/>
  <c r="I219" i="12"/>
  <c r="I218" i="12"/>
  <c r="I217" i="12"/>
  <c r="I216" i="12"/>
  <c r="I215" i="12"/>
  <c r="I214" i="12"/>
  <c r="I213" i="12"/>
  <c r="I212" i="12"/>
  <c r="I292" i="12" s="1"/>
  <c r="I209" i="12"/>
  <c r="I208" i="12"/>
  <c r="I168" i="12"/>
  <c r="I165" i="12"/>
  <c r="I164" i="12"/>
  <c r="I163" i="12"/>
  <c r="I162" i="12"/>
  <c r="I161" i="12"/>
  <c r="I160" i="12"/>
  <c r="I159" i="12"/>
  <c r="I158" i="12"/>
  <c r="I156" i="12"/>
  <c r="I155" i="12"/>
  <c r="I154" i="12"/>
  <c r="I153" i="12"/>
  <c r="I152" i="12"/>
  <c r="I151" i="12"/>
  <c r="I150" i="12"/>
  <c r="I149" i="12"/>
  <c r="J147" i="12"/>
  <c r="I147" i="12"/>
  <c r="J146" i="12"/>
  <c r="I146" i="12"/>
  <c r="J145" i="12"/>
  <c r="I145" i="12"/>
  <c r="J144" i="12"/>
  <c r="J143" i="12"/>
  <c r="J142" i="12"/>
  <c r="J141" i="12"/>
  <c r="I141" i="12"/>
  <c r="J140" i="12"/>
  <c r="J283" i="12" s="1"/>
  <c r="I140" i="12"/>
  <c r="I283" i="12" s="1"/>
  <c r="J139" i="12"/>
  <c r="I139" i="12"/>
  <c r="J138" i="12"/>
  <c r="I138" i="12"/>
  <c r="I137" i="12"/>
  <c r="I282" i="12" s="1"/>
  <c r="I136" i="12"/>
  <c r="J135" i="12"/>
  <c r="J281" i="12" s="1"/>
  <c r="I135" i="12"/>
  <c r="I281" i="12" s="1"/>
  <c r="J134" i="12"/>
  <c r="I134" i="12"/>
  <c r="J133" i="12"/>
  <c r="J280" i="12" s="1"/>
  <c r="J309" i="12" s="1"/>
  <c r="I133" i="12"/>
  <c r="I280" i="12" s="1"/>
  <c r="I309" i="12" s="1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03" i="12"/>
  <c r="I102" i="12"/>
  <c r="I101" i="12"/>
  <c r="I100" i="12"/>
  <c r="I91" i="12"/>
  <c r="I90" i="12"/>
  <c r="I279" i="12" s="1"/>
  <c r="I308" i="12" s="1"/>
  <c r="I89" i="12"/>
  <c r="I278" i="12" s="1"/>
  <c r="I307" i="12" s="1"/>
  <c r="I88" i="12"/>
  <c r="I277" i="12" s="1"/>
  <c r="I306" i="12" s="1"/>
  <c r="I87" i="12"/>
  <c r="I276" i="12" s="1"/>
  <c r="I305" i="12" s="1"/>
  <c r="I86" i="12"/>
  <c r="I275" i="12" s="1"/>
  <c r="I85" i="12"/>
  <c r="I274" i="12" s="1"/>
  <c r="I304" i="12" s="1"/>
  <c r="I84" i="12"/>
  <c r="I273" i="12" s="1"/>
  <c r="I303" i="12" s="1"/>
  <c r="I83" i="12"/>
  <c r="I272" i="12" s="1"/>
  <c r="I302" i="12" s="1"/>
  <c r="I82" i="12"/>
  <c r="I271" i="12" s="1"/>
  <c r="I81" i="12"/>
  <c r="I270" i="12" s="1"/>
  <c r="I80" i="12"/>
  <c r="I269" i="12" s="1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2" i="12"/>
  <c r="I61" i="12"/>
  <c r="I60" i="12"/>
  <c r="I246" i="12" s="1"/>
  <c r="I311" i="12" s="1"/>
  <c r="I59" i="12"/>
  <c r="I301" i="12" s="1"/>
  <c r="I58" i="12"/>
  <c r="I258" i="12" s="1"/>
  <c r="I57" i="12"/>
  <c r="I56" i="12"/>
  <c r="I55" i="12"/>
  <c r="I54" i="12"/>
  <c r="I257" i="12" s="1"/>
  <c r="I53" i="12"/>
  <c r="I245" i="12" s="1"/>
  <c r="I310" i="12" s="1"/>
  <c r="I52" i="12"/>
  <c r="I51" i="12"/>
  <c r="I50" i="12"/>
  <c r="I49" i="12"/>
  <c r="I48" i="12"/>
  <c r="I47" i="12"/>
  <c r="I42" i="12"/>
  <c r="I256" i="12" s="1"/>
  <c r="I41" i="12"/>
  <c r="I255" i="12" s="1"/>
  <c r="I40" i="12"/>
  <c r="I254" i="12" s="1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53" i="12" s="1"/>
  <c r="I22" i="12"/>
  <c r="I21" i="12"/>
  <c r="I20" i="12"/>
  <c r="I248" i="12" s="1"/>
  <c r="I313" i="12" s="1"/>
  <c r="I19" i="12"/>
  <c r="I18" i="12"/>
  <c r="I17" i="12"/>
  <c r="I252" i="12" s="1"/>
  <c r="I16" i="12"/>
  <c r="I251" i="12" s="1"/>
  <c r="I15" i="12"/>
  <c r="I250" i="12" s="1"/>
  <c r="I14" i="12"/>
  <c r="I249" i="12" s="1"/>
  <c r="I13" i="12"/>
  <c r="I247" i="12" s="1"/>
  <c r="I312" i="12" s="1"/>
  <c r="I259" i="12" l="1"/>
  <c r="I320" i="11"/>
  <c r="I319" i="11"/>
  <c r="I318" i="11"/>
  <c r="J316" i="11"/>
  <c r="J315" i="11"/>
  <c r="J314" i="11"/>
  <c r="J313" i="11"/>
  <c r="I303" i="11"/>
  <c r="I263" i="11" s="1"/>
  <c r="I302" i="11"/>
  <c r="I265" i="11" s="1"/>
  <c r="I301" i="11"/>
  <c r="I297" i="11"/>
  <c r="I296" i="11"/>
  <c r="I293" i="11"/>
  <c r="J285" i="11"/>
  <c r="J282" i="11"/>
  <c r="J311" i="11" s="1"/>
  <c r="J281" i="11"/>
  <c r="J310" i="11" s="1"/>
  <c r="J280" i="11"/>
  <c r="J309" i="11" s="1"/>
  <c r="J279" i="11"/>
  <c r="J308" i="11" s="1"/>
  <c r="J278" i="11"/>
  <c r="J277" i="11"/>
  <c r="J307" i="11" s="1"/>
  <c r="J276" i="11"/>
  <c r="J306" i="11" s="1"/>
  <c r="J275" i="11"/>
  <c r="J305" i="11" s="1"/>
  <c r="J274" i="11"/>
  <c r="J273" i="11"/>
  <c r="J272" i="11"/>
  <c r="I264" i="11"/>
  <c r="J262" i="11"/>
  <c r="J261" i="11"/>
  <c r="J260" i="11"/>
  <c r="J259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24" i="11"/>
  <c r="I299" i="11" s="1"/>
  <c r="I223" i="11"/>
  <c r="I298" i="11" s="1"/>
  <c r="I222" i="11"/>
  <c r="I221" i="11"/>
  <c r="I220" i="11"/>
  <c r="I219" i="11"/>
  <c r="I218" i="11"/>
  <c r="I217" i="11"/>
  <c r="I216" i="11"/>
  <c r="I215" i="11"/>
  <c r="I295" i="11" s="1"/>
  <c r="I212" i="11"/>
  <c r="I211" i="11"/>
  <c r="I172" i="11"/>
  <c r="I169" i="11"/>
  <c r="I168" i="11"/>
  <c r="I167" i="11"/>
  <c r="I166" i="11"/>
  <c r="I165" i="11"/>
  <c r="I164" i="11"/>
  <c r="I163" i="11"/>
  <c r="I162" i="11"/>
  <c r="I160" i="11"/>
  <c r="I159" i="11"/>
  <c r="I158" i="11"/>
  <c r="I157" i="11"/>
  <c r="I156" i="11"/>
  <c r="I155" i="11"/>
  <c r="I154" i="11"/>
  <c r="I153" i="11"/>
  <c r="J286" i="11"/>
  <c r="I286" i="11"/>
  <c r="I285" i="11"/>
  <c r="J284" i="11"/>
  <c r="I284" i="11"/>
  <c r="J283" i="11"/>
  <c r="J312" i="11" s="1"/>
  <c r="I283" i="11"/>
  <c r="I312" i="11" s="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07" i="11"/>
  <c r="I106" i="11"/>
  <c r="I105" i="11"/>
  <c r="I104" i="11"/>
  <c r="I95" i="11"/>
  <c r="I94" i="11"/>
  <c r="I282" i="11" s="1"/>
  <c r="I311" i="11" s="1"/>
  <c r="I93" i="11"/>
  <c r="I281" i="11" s="1"/>
  <c r="I310" i="11" s="1"/>
  <c r="I92" i="11"/>
  <c r="I280" i="11" s="1"/>
  <c r="I309" i="11" s="1"/>
  <c r="I91" i="11"/>
  <c r="I279" i="11" s="1"/>
  <c r="I308" i="11" s="1"/>
  <c r="I90" i="11"/>
  <c r="I278" i="11" s="1"/>
  <c r="I89" i="11"/>
  <c r="I277" i="11" s="1"/>
  <c r="I307" i="11" s="1"/>
  <c r="I88" i="11"/>
  <c r="I276" i="11" s="1"/>
  <c r="I306" i="11" s="1"/>
  <c r="I87" i="11"/>
  <c r="I275" i="11" s="1"/>
  <c r="I305" i="11" s="1"/>
  <c r="I86" i="11"/>
  <c r="I274" i="11" s="1"/>
  <c r="I85" i="11"/>
  <c r="I273" i="11" s="1"/>
  <c r="I84" i="11"/>
  <c r="I272" i="11" s="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6" i="11"/>
  <c r="I65" i="11"/>
  <c r="I64" i="11"/>
  <c r="I249" i="11" s="1"/>
  <c r="I314" i="11" s="1"/>
  <c r="I63" i="11"/>
  <c r="I304" i="11" s="1"/>
  <c r="I62" i="11"/>
  <c r="I261" i="11" s="1"/>
  <c r="I61" i="11"/>
  <c r="I60" i="11"/>
  <c r="I59" i="11"/>
  <c r="I58" i="11"/>
  <c r="I260" i="11" s="1"/>
  <c r="I57" i="11"/>
  <c r="I248" i="11" s="1"/>
  <c r="I313" i="11" s="1"/>
  <c r="I56" i="11"/>
  <c r="I55" i="11"/>
  <c r="I54" i="11"/>
  <c r="I53" i="11"/>
  <c r="I52" i="11"/>
  <c r="I51" i="11"/>
  <c r="I46" i="11"/>
  <c r="I259" i="11" s="1"/>
  <c r="I45" i="11"/>
  <c r="I258" i="11" s="1"/>
  <c r="I44" i="11"/>
  <c r="I257" i="11" s="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56" i="11" s="1"/>
  <c r="I26" i="11"/>
  <c r="I25" i="11"/>
  <c r="I24" i="11"/>
  <c r="I251" i="11" s="1"/>
  <c r="I316" i="11" s="1"/>
  <c r="I23" i="11"/>
  <c r="I22" i="11"/>
  <c r="I21" i="11"/>
  <c r="I255" i="11" s="1"/>
  <c r="I20" i="11"/>
  <c r="I254" i="11" s="1"/>
  <c r="I19" i="11"/>
  <c r="I253" i="11" s="1"/>
  <c r="I18" i="11"/>
  <c r="I252" i="11" s="1"/>
  <c r="I17" i="11"/>
  <c r="I250" i="11" s="1"/>
  <c r="I315" i="11" s="1"/>
  <c r="I262" i="11" l="1"/>
  <c r="I317" i="10"/>
  <c r="I316" i="10"/>
  <c r="I315" i="10"/>
  <c r="J313" i="10"/>
  <c r="J312" i="10"/>
  <c r="J311" i="10"/>
  <c r="J310" i="10"/>
  <c r="J306" i="10"/>
  <c r="J305" i="10"/>
  <c r="I300" i="10"/>
  <c r="I299" i="10"/>
  <c r="I262" i="10" s="1"/>
  <c r="I298" i="10"/>
  <c r="I261" i="10" s="1"/>
  <c r="I294" i="10"/>
  <c r="I293" i="10"/>
  <c r="I290" i="10"/>
  <c r="J282" i="10"/>
  <c r="J279" i="10"/>
  <c r="J308" i="10" s="1"/>
  <c r="J278" i="10"/>
  <c r="J307" i="10" s="1"/>
  <c r="J277" i="10"/>
  <c r="J276" i="10"/>
  <c r="J275" i="10"/>
  <c r="J274" i="10"/>
  <c r="J304" i="10" s="1"/>
  <c r="J273" i="10"/>
  <c r="J303" i="10" s="1"/>
  <c r="J272" i="10"/>
  <c r="J302" i="10" s="1"/>
  <c r="J271" i="10"/>
  <c r="J270" i="10"/>
  <c r="J269" i="10"/>
  <c r="I260" i="10"/>
  <c r="J259" i="10"/>
  <c r="J258" i="10"/>
  <c r="J257" i="10"/>
  <c r="J256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1" i="10"/>
  <c r="I296" i="10" s="1"/>
  <c r="I220" i="10"/>
  <c r="I295" i="10" s="1"/>
  <c r="I219" i="10"/>
  <c r="I218" i="10"/>
  <c r="I217" i="10"/>
  <c r="I216" i="10"/>
  <c r="I215" i="10"/>
  <c r="I214" i="10"/>
  <c r="I213" i="10"/>
  <c r="I212" i="10"/>
  <c r="I292" i="10" s="1"/>
  <c r="I209" i="10"/>
  <c r="I208" i="10"/>
  <c r="I169" i="10"/>
  <c r="I166" i="10"/>
  <c r="I165" i="10"/>
  <c r="I164" i="10"/>
  <c r="I163" i="10"/>
  <c r="I162" i="10"/>
  <c r="I161" i="10"/>
  <c r="I160" i="10"/>
  <c r="I159" i="10"/>
  <c r="I157" i="10"/>
  <c r="I156" i="10"/>
  <c r="I155" i="10"/>
  <c r="I154" i="10"/>
  <c r="I153" i="10"/>
  <c r="I152" i="10"/>
  <c r="I151" i="10"/>
  <c r="I150" i="10"/>
  <c r="J148" i="10"/>
  <c r="I148" i="10"/>
  <c r="J147" i="10"/>
  <c r="I147" i="10"/>
  <c r="J146" i="10"/>
  <c r="I146" i="10"/>
  <c r="J145" i="10"/>
  <c r="J144" i="10"/>
  <c r="J143" i="10"/>
  <c r="J142" i="10"/>
  <c r="I142" i="10"/>
  <c r="J141" i="10"/>
  <c r="J283" i="10" s="1"/>
  <c r="I141" i="10"/>
  <c r="I283" i="10" s="1"/>
  <c r="J140" i="10"/>
  <c r="I140" i="10"/>
  <c r="J139" i="10"/>
  <c r="I139" i="10"/>
  <c r="I138" i="10"/>
  <c r="I282" i="10" s="1"/>
  <c r="I137" i="10"/>
  <c r="J136" i="10"/>
  <c r="J281" i="10" s="1"/>
  <c r="I136" i="10"/>
  <c r="I281" i="10" s="1"/>
  <c r="J135" i="10"/>
  <c r="I135" i="10"/>
  <c r="J134" i="10"/>
  <c r="J280" i="10" s="1"/>
  <c r="J309" i="10" s="1"/>
  <c r="I134" i="10"/>
  <c r="I280" i="10" s="1"/>
  <c r="I309" i="10" s="1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04" i="10"/>
  <c r="I103" i="10"/>
  <c r="I102" i="10"/>
  <c r="I101" i="10"/>
  <c r="I92" i="10"/>
  <c r="I91" i="10"/>
  <c r="I279" i="10" s="1"/>
  <c r="I308" i="10" s="1"/>
  <c r="I90" i="10"/>
  <c r="I278" i="10" s="1"/>
  <c r="I307" i="10" s="1"/>
  <c r="I89" i="10"/>
  <c r="I277" i="10" s="1"/>
  <c r="I306" i="10" s="1"/>
  <c r="I88" i="10"/>
  <c r="I276" i="10" s="1"/>
  <c r="I305" i="10" s="1"/>
  <c r="I87" i="10"/>
  <c r="I275" i="10" s="1"/>
  <c r="I86" i="10"/>
  <c r="I274" i="10" s="1"/>
  <c r="I304" i="10" s="1"/>
  <c r="I85" i="10"/>
  <c r="I273" i="10" s="1"/>
  <c r="I303" i="10" s="1"/>
  <c r="I84" i="10"/>
  <c r="I272" i="10" s="1"/>
  <c r="I302" i="10" s="1"/>
  <c r="I83" i="10"/>
  <c r="I271" i="10" s="1"/>
  <c r="I82" i="10"/>
  <c r="I270" i="10" s="1"/>
  <c r="I81" i="10"/>
  <c r="I269" i="10" s="1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3" i="10"/>
  <c r="I62" i="10"/>
  <c r="I61" i="10"/>
  <c r="I246" i="10" s="1"/>
  <c r="I311" i="10" s="1"/>
  <c r="I60" i="10"/>
  <c r="I301" i="10" s="1"/>
  <c r="I59" i="10"/>
  <c r="I258" i="10" s="1"/>
  <c r="I58" i="10"/>
  <c r="I57" i="10"/>
  <c r="I56" i="10"/>
  <c r="I55" i="10"/>
  <c r="I257" i="10" s="1"/>
  <c r="I54" i="10"/>
  <c r="I245" i="10" s="1"/>
  <c r="I310" i="10" s="1"/>
  <c r="I53" i="10"/>
  <c r="I52" i="10"/>
  <c r="I51" i="10"/>
  <c r="I50" i="10"/>
  <c r="I49" i="10"/>
  <c r="I48" i="10"/>
  <c r="I43" i="10"/>
  <c r="I256" i="10" s="1"/>
  <c r="I42" i="10"/>
  <c r="I255" i="10" s="1"/>
  <c r="I41" i="10"/>
  <c r="I254" i="10" s="1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53" i="10" s="1"/>
  <c r="I23" i="10"/>
  <c r="I22" i="10"/>
  <c r="I21" i="10"/>
  <c r="I248" i="10" s="1"/>
  <c r="I313" i="10" s="1"/>
  <c r="I20" i="10"/>
  <c r="I19" i="10"/>
  <c r="I18" i="10"/>
  <c r="I252" i="10" s="1"/>
  <c r="I17" i="10"/>
  <c r="I251" i="10" s="1"/>
  <c r="I16" i="10"/>
  <c r="I250" i="10" s="1"/>
  <c r="I15" i="10"/>
  <c r="I249" i="10" s="1"/>
  <c r="I14" i="10"/>
  <c r="I247" i="10" s="1"/>
  <c r="I312" i="10" s="1"/>
  <c r="I259" i="10" l="1"/>
  <c r="I319" i="9"/>
  <c r="I318" i="9"/>
  <c r="I317" i="9"/>
  <c r="J315" i="9"/>
  <c r="J314" i="9"/>
  <c r="J313" i="9"/>
  <c r="J312" i="9"/>
  <c r="I302" i="9"/>
  <c r="I262" i="9" s="1"/>
  <c r="I301" i="9"/>
  <c r="I264" i="9" s="1"/>
  <c r="I300" i="9"/>
  <c r="I263" i="9" s="1"/>
  <c r="I296" i="9"/>
  <c r="I295" i="9"/>
  <c r="I292" i="9"/>
  <c r="J284" i="9"/>
  <c r="J281" i="9"/>
  <c r="J310" i="9" s="1"/>
  <c r="J280" i="9"/>
  <c r="J309" i="9" s="1"/>
  <c r="J279" i="9"/>
  <c r="J308" i="9" s="1"/>
  <c r="J278" i="9"/>
  <c r="J307" i="9" s="1"/>
  <c r="J277" i="9"/>
  <c r="J276" i="9"/>
  <c r="J306" i="9" s="1"/>
  <c r="J275" i="9"/>
  <c r="J305" i="9" s="1"/>
  <c r="J274" i="9"/>
  <c r="J304" i="9" s="1"/>
  <c r="J273" i="9"/>
  <c r="J272" i="9"/>
  <c r="J271" i="9"/>
  <c r="J261" i="9"/>
  <c r="J260" i="9"/>
  <c r="J259" i="9"/>
  <c r="J258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23" i="9"/>
  <c r="I298" i="9" s="1"/>
  <c r="I222" i="9"/>
  <c r="I297" i="9" s="1"/>
  <c r="I221" i="9"/>
  <c r="I220" i="9"/>
  <c r="I219" i="9"/>
  <c r="I218" i="9"/>
  <c r="I217" i="9"/>
  <c r="I216" i="9"/>
  <c r="I215" i="9"/>
  <c r="I214" i="9"/>
  <c r="I294" i="9" s="1"/>
  <c r="I211" i="9"/>
  <c r="I210" i="9"/>
  <c r="I171" i="9"/>
  <c r="I168" i="9"/>
  <c r="I167" i="9"/>
  <c r="I166" i="9"/>
  <c r="I165" i="9"/>
  <c r="I164" i="9"/>
  <c r="I163" i="9"/>
  <c r="I162" i="9"/>
  <c r="I161" i="9"/>
  <c r="I159" i="9"/>
  <c r="I158" i="9"/>
  <c r="I157" i="9"/>
  <c r="I156" i="9"/>
  <c r="I155" i="9"/>
  <c r="I154" i="9"/>
  <c r="I153" i="9"/>
  <c r="I152" i="9"/>
  <c r="J150" i="9"/>
  <c r="I150" i="9"/>
  <c r="J149" i="9"/>
  <c r="I149" i="9"/>
  <c r="J148" i="9"/>
  <c r="I148" i="9"/>
  <c r="J147" i="9"/>
  <c r="J146" i="9"/>
  <c r="J145" i="9"/>
  <c r="J144" i="9"/>
  <c r="I144" i="9"/>
  <c r="J143" i="9"/>
  <c r="J285" i="9" s="1"/>
  <c r="I143" i="9"/>
  <c r="I285" i="9" s="1"/>
  <c r="J142" i="9"/>
  <c r="I142" i="9"/>
  <c r="J141" i="9"/>
  <c r="I141" i="9"/>
  <c r="I140" i="9"/>
  <c r="I284" i="9" s="1"/>
  <c r="I139" i="9"/>
  <c r="J138" i="9"/>
  <c r="J283" i="9" s="1"/>
  <c r="I138" i="9"/>
  <c r="I283" i="9" s="1"/>
  <c r="J137" i="9"/>
  <c r="I137" i="9"/>
  <c r="J136" i="9"/>
  <c r="J282" i="9" s="1"/>
  <c r="J311" i="9" s="1"/>
  <c r="I136" i="9"/>
  <c r="I282" i="9" s="1"/>
  <c r="I311" i="9" s="1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06" i="9"/>
  <c r="I105" i="9"/>
  <c r="I104" i="9"/>
  <c r="I103" i="9"/>
  <c r="I94" i="9"/>
  <c r="I93" i="9"/>
  <c r="I281" i="9" s="1"/>
  <c r="I310" i="9" s="1"/>
  <c r="I92" i="9"/>
  <c r="I280" i="9" s="1"/>
  <c r="I309" i="9" s="1"/>
  <c r="I91" i="9"/>
  <c r="I279" i="9" s="1"/>
  <c r="I308" i="9" s="1"/>
  <c r="I90" i="9"/>
  <c r="I278" i="9" s="1"/>
  <c r="I307" i="9" s="1"/>
  <c r="I89" i="9"/>
  <c r="I277" i="9" s="1"/>
  <c r="I88" i="9"/>
  <c r="I276" i="9" s="1"/>
  <c r="I306" i="9" s="1"/>
  <c r="I87" i="9"/>
  <c r="I275" i="9" s="1"/>
  <c r="I305" i="9" s="1"/>
  <c r="I86" i="9"/>
  <c r="I274" i="9" s="1"/>
  <c r="I304" i="9" s="1"/>
  <c r="I85" i="9"/>
  <c r="I273" i="9" s="1"/>
  <c r="I84" i="9"/>
  <c r="I272" i="9" s="1"/>
  <c r="I83" i="9"/>
  <c r="I271" i="9" s="1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6" i="9"/>
  <c r="I65" i="9"/>
  <c r="I64" i="9"/>
  <c r="I248" i="9" s="1"/>
  <c r="I313" i="9" s="1"/>
  <c r="I63" i="9"/>
  <c r="I303" i="9" s="1"/>
  <c r="I62" i="9"/>
  <c r="I260" i="9" s="1"/>
  <c r="I61" i="9"/>
  <c r="I60" i="9"/>
  <c r="I59" i="9"/>
  <c r="I58" i="9"/>
  <c r="I259" i="9" s="1"/>
  <c r="I57" i="9"/>
  <c r="I247" i="9" s="1"/>
  <c r="I312" i="9" s="1"/>
  <c r="I56" i="9"/>
  <c r="I55" i="9"/>
  <c r="I54" i="9"/>
  <c r="I53" i="9"/>
  <c r="I52" i="9"/>
  <c r="I51" i="9"/>
  <c r="I46" i="9"/>
  <c r="I258" i="9" s="1"/>
  <c r="I45" i="9"/>
  <c r="I257" i="9" s="1"/>
  <c r="I44" i="9"/>
  <c r="I256" i="9" s="1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55" i="9" s="1"/>
  <c r="I26" i="9"/>
  <c r="I25" i="9"/>
  <c r="I24" i="9"/>
  <c r="I250" i="9" s="1"/>
  <c r="I315" i="9" s="1"/>
  <c r="I23" i="9"/>
  <c r="I22" i="9"/>
  <c r="I21" i="9"/>
  <c r="I254" i="9" s="1"/>
  <c r="I20" i="9"/>
  <c r="I253" i="9" s="1"/>
  <c r="I19" i="9"/>
  <c r="I252" i="9" s="1"/>
  <c r="I18" i="9"/>
  <c r="I251" i="9" s="1"/>
  <c r="I17" i="9"/>
  <c r="I249" i="9" s="1"/>
  <c r="I314" i="9" s="1"/>
  <c r="I261" i="9" l="1"/>
  <c r="I314" i="8"/>
  <c r="I313" i="8"/>
  <c r="I312" i="8"/>
  <c r="J310" i="8"/>
  <c r="J309" i="8"/>
  <c r="J308" i="8"/>
  <c r="J307" i="8"/>
  <c r="J305" i="8"/>
  <c r="J303" i="8"/>
  <c r="J301" i="8"/>
  <c r="I297" i="8"/>
  <c r="I296" i="8"/>
  <c r="I259" i="8" s="1"/>
  <c r="I295" i="8"/>
  <c r="I258" i="8" s="1"/>
  <c r="I291" i="8"/>
  <c r="I290" i="8"/>
  <c r="I287" i="8"/>
  <c r="J279" i="8"/>
  <c r="J276" i="8"/>
  <c r="J275" i="8"/>
  <c r="J304" i="8" s="1"/>
  <c r="J274" i="8"/>
  <c r="J273" i="8"/>
  <c r="J302" i="8" s="1"/>
  <c r="J272" i="8"/>
  <c r="J271" i="8"/>
  <c r="J270" i="8"/>
  <c r="J300" i="8" s="1"/>
  <c r="J269" i="8"/>
  <c r="J299" i="8" s="1"/>
  <c r="J268" i="8"/>
  <c r="J267" i="8"/>
  <c r="J266" i="8"/>
  <c r="I257" i="8"/>
  <c r="J256" i="8"/>
  <c r="J255" i="8"/>
  <c r="J254" i="8"/>
  <c r="J253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18" i="8"/>
  <c r="I293" i="8" s="1"/>
  <c r="I217" i="8"/>
  <c r="I292" i="8" s="1"/>
  <c r="I216" i="8"/>
  <c r="I215" i="8"/>
  <c r="I214" i="8"/>
  <c r="I213" i="8"/>
  <c r="I212" i="8"/>
  <c r="I211" i="8"/>
  <c r="I210" i="8"/>
  <c r="I209" i="8"/>
  <c r="I289" i="8" s="1"/>
  <c r="I206" i="8"/>
  <c r="I205" i="8"/>
  <c r="I168" i="8"/>
  <c r="I165" i="8"/>
  <c r="I164" i="8"/>
  <c r="I163" i="8"/>
  <c r="I162" i="8"/>
  <c r="I161" i="8"/>
  <c r="I160" i="8"/>
  <c r="I159" i="8"/>
  <c r="I158" i="8"/>
  <c r="I156" i="8"/>
  <c r="I155" i="8"/>
  <c r="I154" i="8"/>
  <c r="I153" i="8"/>
  <c r="I152" i="8"/>
  <c r="I151" i="8"/>
  <c r="I150" i="8"/>
  <c r="I149" i="8"/>
  <c r="J147" i="8"/>
  <c r="I147" i="8"/>
  <c r="J146" i="8"/>
  <c r="I146" i="8"/>
  <c r="J145" i="8"/>
  <c r="I145" i="8"/>
  <c r="J144" i="8"/>
  <c r="J143" i="8"/>
  <c r="J142" i="8"/>
  <c r="J141" i="8"/>
  <c r="I141" i="8"/>
  <c r="J140" i="8"/>
  <c r="J280" i="8" s="1"/>
  <c r="I140" i="8"/>
  <c r="I280" i="8" s="1"/>
  <c r="J139" i="8"/>
  <c r="I139" i="8"/>
  <c r="J138" i="8"/>
  <c r="I138" i="8"/>
  <c r="I137" i="8"/>
  <c r="I279" i="8" s="1"/>
  <c r="I136" i="8"/>
  <c r="J135" i="8"/>
  <c r="J278" i="8" s="1"/>
  <c r="I135" i="8"/>
  <c r="I278" i="8" s="1"/>
  <c r="J134" i="8"/>
  <c r="I134" i="8"/>
  <c r="J133" i="8"/>
  <c r="J277" i="8" s="1"/>
  <c r="J306" i="8" s="1"/>
  <c r="I133" i="8"/>
  <c r="I277" i="8" s="1"/>
  <c r="I306" i="8" s="1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03" i="8"/>
  <c r="I102" i="8"/>
  <c r="I101" i="8"/>
  <c r="I100" i="8"/>
  <c r="I91" i="8"/>
  <c r="I90" i="8"/>
  <c r="I276" i="8" s="1"/>
  <c r="I305" i="8" s="1"/>
  <c r="I89" i="8"/>
  <c r="I275" i="8" s="1"/>
  <c r="I304" i="8" s="1"/>
  <c r="I88" i="8"/>
  <c r="I274" i="8" s="1"/>
  <c r="I303" i="8" s="1"/>
  <c r="I87" i="8"/>
  <c r="I273" i="8" s="1"/>
  <c r="I302" i="8" s="1"/>
  <c r="I86" i="8"/>
  <c r="I272" i="8" s="1"/>
  <c r="I85" i="8"/>
  <c r="I271" i="8" s="1"/>
  <c r="I301" i="8" s="1"/>
  <c r="I84" i="8"/>
  <c r="I270" i="8" s="1"/>
  <c r="I300" i="8" s="1"/>
  <c r="I83" i="8"/>
  <c r="I269" i="8" s="1"/>
  <c r="I299" i="8" s="1"/>
  <c r="I82" i="8"/>
  <c r="I268" i="8" s="1"/>
  <c r="I81" i="8"/>
  <c r="I267" i="8" s="1"/>
  <c r="I80" i="8"/>
  <c r="I266" i="8" s="1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3" i="8"/>
  <c r="I62" i="8"/>
  <c r="I61" i="8"/>
  <c r="I243" i="8" s="1"/>
  <c r="I308" i="8" s="1"/>
  <c r="I60" i="8"/>
  <c r="I298" i="8" s="1"/>
  <c r="I59" i="8"/>
  <c r="I255" i="8" s="1"/>
  <c r="I58" i="8"/>
  <c r="I57" i="8"/>
  <c r="I56" i="8"/>
  <c r="I55" i="8"/>
  <c r="I254" i="8" s="1"/>
  <c r="I54" i="8"/>
  <c r="I242" i="8" s="1"/>
  <c r="I307" i="8" s="1"/>
  <c r="I53" i="8"/>
  <c r="I52" i="8"/>
  <c r="I51" i="8"/>
  <c r="I50" i="8"/>
  <c r="I49" i="8"/>
  <c r="I48" i="8"/>
  <c r="I43" i="8"/>
  <c r="I253" i="8" s="1"/>
  <c r="I42" i="8"/>
  <c r="I252" i="8" s="1"/>
  <c r="I41" i="8"/>
  <c r="I251" i="8" s="1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50" i="8" s="1"/>
  <c r="I23" i="8"/>
  <c r="I22" i="8"/>
  <c r="I21" i="8"/>
  <c r="I245" i="8" s="1"/>
  <c r="I310" i="8" s="1"/>
  <c r="I20" i="8"/>
  <c r="I19" i="8"/>
  <c r="I18" i="8"/>
  <c r="I249" i="8" s="1"/>
  <c r="I17" i="8"/>
  <c r="I248" i="8" s="1"/>
  <c r="I16" i="8"/>
  <c r="I247" i="8" s="1"/>
  <c r="I15" i="8"/>
  <c r="I246" i="8" s="1"/>
  <c r="I14" i="8"/>
  <c r="I244" i="8" s="1"/>
  <c r="I309" i="8" s="1"/>
  <c r="I256" i="8" l="1"/>
  <c r="I316" i="7"/>
  <c r="I315" i="7"/>
  <c r="I314" i="7"/>
  <c r="J312" i="7"/>
  <c r="J311" i="7"/>
  <c r="J310" i="7"/>
  <c r="J309" i="7"/>
  <c r="J301" i="7"/>
  <c r="I299" i="7"/>
  <c r="I298" i="7"/>
  <c r="I261" i="7" s="1"/>
  <c r="I297" i="7"/>
  <c r="I260" i="7" s="1"/>
  <c r="I293" i="7"/>
  <c r="I292" i="7"/>
  <c r="I289" i="7"/>
  <c r="J281" i="7"/>
  <c r="J278" i="7"/>
  <c r="J307" i="7" s="1"/>
  <c r="J277" i="7"/>
  <c r="J306" i="7" s="1"/>
  <c r="J276" i="7"/>
  <c r="J305" i="7" s="1"/>
  <c r="J275" i="7"/>
  <c r="J304" i="7" s="1"/>
  <c r="J274" i="7"/>
  <c r="J273" i="7"/>
  <c r="J303" i="7" s="1"/>
  <c r="J272" i="7"/>
  <c r="J302" i="7" s="1"/>
  <c r="J271" i="7"/>
  <c r="J270" i="7"/>
  <c r="J269" i="7"/>
  <c r="J268" i="7"/>
  <c r="I259" i="7"/>
  <c r="J258" i="7"/>
  <c r="J257" i="7"/>
  <c r="J256" i="7"/>
  <c r="J255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0" i="7"/>
  <c r="I295" i="7" s="1"/>
  <c r="I219" i="7"/>
  <c r="I294" i="7" s="1"/>
  <c r="I218" i="7"/>
  <c r="I217" i="7"/>
  <c r="I216" i="7"/>
  <c r="I215" i="7"/>
  <c r="I214" i="7"/>
  <c r="I213" i="7"/>
  <c r="I212" i="7"/>
  <c r="I211" i="7"/>
  <c r="I291" i="7" s="1"/>
  <c r="I208" i="7"/>
  <c r="I207" i="7"/>
  <c r="I168" i="7"/>
  <c r="I165" i="7"/>
  <c r="I164" i="7"/>
  <c r="I163" i="7"/>
  <c r="I162" i="7"/>
  <c r="I161" i="7"/>
  <c r="I160" i="7"/>
  <c r="I159" i="7"/>
  <c r="I158" i="7"/>
  <c r="I156" i="7"/>
  <c r="I155" i="7"/>
  <c r="I154" i="7"/>
  <c r="I153" i="7"/>
  <c r="I152" i="7"/>
  <c r="I151" i="7"/>
  <c r="I150" i="7"/>
  <c r="I149" i="7"/>
  <c r="J147" i="7"/>
  <c r="I147" i="7"/>
  <c r="J146" i="7"/>
  <c r="I146" i="7"/>
  <c r="J145" i="7"/>
  <c r="I145" i="7"/>
  <c r="J144" i="7"/>
  <c r="J143" i="7"/>
  <c r="J142" i="7"/>
  <c r="J141" i="7"/>
  <c r="I141" i="7"/>
  <c r="J140" i="7"/>
  <c r="J282" i="7" s="1"/>
  <c r="I140" i="7"/>
  <c r="I282" i="7" s="1"/>
  <c r="J139" i="7"/>
  <c r="I139" i="7"/>
  <c r="J138" i="7"/>
  <c r="I138" i="7"/>
  <c r="I137" i="7"/>
  <c r="I281" i="7" s="1"/>
  <c r="I136" i="7"/>
  <c r="J135" i="7"/>
  <c r="J280" i="7" s="1"/>
  <c r="I135" i="7"/>
  <c r="I280" i="7" s="1"/>
  <c r="J134" i="7"/>
  <c r="I134" i="7"/>
  <c r="J133" i="7"/>
  <c r="J279" i="7" s="1"/>
  <c r="J308" i="7" s="1"/>
  <c r="I133" i="7"/>
  <c r="I279" i="7" s="1"/>
  <c r="I308" i="7" s="1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03" i="7"/>
  <c r="I102" i="7"/>
  <c r="I101" i="7"/>
  <c r="I100" i="7"/>
  <c r="I91" i="7"/>
  <c r="I90" i="7"/>
  <c r="I278" i="7" s="1"/>
  <c r="I307" i="7" s="1"/>
  <c r="I89" i="7"/>
  <c r="I277" i="7" s="1"/>
  <c r="I306" i="7" s="1"/>
  <c r="I88" i="7"/>
  <c r="I276" i="7" s="1"/>
  <c r="I305" i="7" s="1"/>
  <c r="I87" i="7"/>
  <c r="I275" i="7" s="1"/>
  <c r="I304" i="7" s="1"/>
  <c r="I86" i="7"/>
  <c r="I274" i="7" s="1"/>
  <c r="I85" i="7"/>
  <c r="I273" i="7" s="1"/>
  <c r="I303" i="7" s="1"/>
  <c r="I84" i="7"/>
  <c r="I272" i="7" s="1"/>
  <c r="I302" i="7" s="1"/>
  <c r="I83" i="7"/>
  <c r="I271" i="7" s="1"/>
  <c r="I301" i="7" s="1"/>
  <c r="I82" i="7"/>
  <c r="I270" i="7" s="1"/>
  <c r="I81" i="7"/>
  <c r="I269" i="7" s="1"/>
  <c r="I80" i="7"/>
  <c r="I268" i="7" s="1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3" i="7"/>
  <c r="I62" i="7"/>
  <c r="I61" i="7"/>
  <c r="I245" i="7" s="1"/>
  <c r="I310" i="7" s="1"/>
  <c r="I60" i="7"/>
  <c r="I300" i="7" s="1"/>
  <c r="I59" i="7"/>
  <c r="I257" i="7" s="1"/>
  <c r="I58" i="7"/>
  <c r="I57" i="7"/>
  <c r="I56" i="7"/>
  <c r="I55" i="7"/>
  <c r="I256" i="7" s="1"/>
  <c r="I54" i="7"/>
  <c r="I244" i="7" s="1"/>
  <c r="I309" i="7" s="1"/>
  <c r="I53" i="7"/>
  <c r="I52" i="7"/>
  <c r="I51" i="7"/>
  <c r="I50" i="7"/>
  <c r="I49" i="7"/>
  <c r="I48" i="7"/>
  <c r="I43" i="7"/>
  <c r="I255" i="7" s="1"/>
  <c r="I42" i="7"/>
  <c r="I254" i="7" s="1"/>
  <c r="I41" i="7"/>
  <c r="I253" i="7" s="1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52" i="7" s="1"/>
  <c r="I23" i="7"/>
  <c r="I22" i="7"/>
  <c r="I21" i="7"/>
  <c r="I247" i="7" s="1"/>
  <c r="I312" i="7" s="1"/>
  <c r="I20" i="7"/>
  <c r="I19" i="7"/>
  <c r="I18" i="7"/>
  <c r="I251" i="7" s="1"/>
  <c r="I17" i="7"/>
  <c r="I250" i="7" s="1"/>
  <c r="I16" i="7"/>
  <c r="I249" i="7" s="1"/>
  <c r="I15" i="7"/>
  <c r="I248" i="7" s="1"/>
  <c r="I14" i="7"/>
  <c r="I246" i="7" s="1"/>
  <c r="I311" i="7" s="1"/>
  <c r="I258" i="7" l="1"/>
  <c r="I313" i="6"/>
  <c r="I312" i="6"/>
  <c r="I311" i="6"/>
  <c r="J309" i="6"/>
  <c r="J308" i="6"/>
  <c r="J307" i="6"/>
  <c r="J306" i="6"/>
  <c r="I296" i="6"/>
  <c r="I257" i="6" s="1"/>
  <c r="I295" i="6"/>
  <c r="I259" i="6" s="1"/>
  <c r="I294" i="6"/>
  <c r="I258" i="6" s="1"/>
  <c r="I290" i="6"/>
  <c r="I289" i="6"/>
  <c r="I286" i="6"/>
  <c r="J279" i="6"/>
  <c r="J276" i="6"/>
  <c r="J304" i="6" s="1"/>
  <c r="J275" i="6"/>
  <c r="J303" i="6" s="1"/>
  <c r="J274" i="6"/>
  <c r="J302" i="6" s="1"/>
  <c r="J273" i="6"/>
  <c r="J301" i="6" s="1"/>
  <c r="J272" i="6"/>
  <c r="J271" i="6"/>
  <c r="J300" i="6" s="1"/>
  <c r="J270" i="6"/>
  <c r="J299" i="6" s="1"/>
  <c r="J269" i="6"/>
  <c r="J298" i="6" s="1"/>
  <c r="J268" i="6"/>
  <c r="J267" i="6"/>
  <c r="J266" i="6"/>
  <c r="J256" i="6"/>
  <c r="J255" i="6"/>
  <c r="J254" i="6"/>
  <c r="J253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18" i="6"/>
  <c r="I292" i="6" s="1"/>
  <c r="I217" i="6"/>
  <c r="I291" i="6" s="1"/>
  <c r="I216" i="6"/>
  <c r="I215" i="6"/>
  <c r="I214" i="6"/>
  <c r="I213" i="6"/>
  <c r="I212" i="6"/>
  <c r="I211" i="6"/>
  <c r="I210" i="6"/>
  <c r="I209" i="6"/>
  <c r="I288" i="6" s="1"/>
  <c r="I206" i="6"/>
  <c r="I205" i="6"/>
  <c r="I168" i="6"/>
  <c r="I165" i="6"/>
  <c r="I164" i="6"/>
  <c r="I163" i="6"/>
  <c r="I162" i="6"/>
  <c r="I161" i="6"/>
  <c r="I160" i="6"/>
  <c r="I159" i="6"/>
  <c r="I158" i="6"/>
  <c r="I156" i="6"/>
  <c r="I155" i="6"/>
  <c r="I154" i="6"/>
  <c r="I153" i="6"/>
  <c r="I152" i="6"/>
  <c r="I151" i="6"/>
  <c r="I150" i="6"/>
  <c r="I149" i="6"/>
  <c r="J147" i="6"/>
  <c r="I147" i="6"/>
  <c r="J146" i="6"/>
  <c r="I146" i="6"/>
  <c r="J145" i="6"/>
  <c r="I145" i="6"/>
  <c r="J144" i="6"/>
  <c r="J143" i="6"/>
  <c r="J142" i="6"/>
  <c r="J141" i="6"/>
  <c r="I141" i="6"/>
  <c r="J140" i="6"/>
  <c r="J280" i="6" s="1"/>
  <c r="I140" i="6"/>
  <c r="I280" i="6" s="1"/>
  <c r="J139" i="6"/>
  <c r="I139" i="6"/>
  <c r="J138" i="6"/>
  <c r="I138" i="6"/>
  <c r="I137" i="6"/>
  <c r="I279" i="6" s="1"/>
  <c r="I136" i="6"/>
  <c r="J135" i="6"/>
  <c r="J278" i="6" s="1"/>
  <c r="I135" i="6"/>
  <c r="I278" i="6" s="1"/>
  <c r="J134" i="6"/>
  <c r="I134" i="6"/>
  <c r="J133" i="6"/>
  <c r="J277" i="6" s="1"/>
  <c r="J305" i="6" s="1"/>
  <c r="I133" i="6"/>
  <c r="I277" i="6" s="1"/>
  <c r="I305" i="6" s="1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03" i="6"/>
  <c r="I102" i="6"/>
  <c r="I101" i="6"/>
  <c r="I100" i="6"/>
  <c r="I91" i="6"/>
  <c r="I90" i="6"/>
  <c r="I276" i="6" s="1"/>
  <c r="I304" i="6" s="1"/>
  <c r="I89" i="6"/>
  <c r="I275" i="6" s="1"/>
  <c r="I303" i="6" s="1"/>
  <c r="I88" i="6"/>
  <c r="I274" i="6" s="1"/>
  <c r="I302" i="6" s="1"/>
  <c r="I87" i="6"/>
  <c r="I273" i="6" s="1"/>
  <c r="I301" i="6" s="1"/>
  <c r="I86" i="6"/>
  <c r="I272" i="6" s="1"/>
  <c r="I85" i="6"/>
  <c r="I271" i="6" s="1"/>
  <c r="I300" i="6" s="1"/>
  <c r="I84" i="6"/>
  <c r="I270" i="6" s="1"/>
  <c r="I299" i="6" s="1"/>
  <c r="I83" i="6"/>
  <c r="I269" i="6" s="1"/>
  <c r="I298" i="6" s="1"/>
  <c r="I82" i="6"/>
  <c r="I268" i="6" s="1"/>
  <c r="I81" i="6"/>
  <c r="I267" i="6" s="1"/>
  <c r="I80" i="6"/>
  <c r="I266" i="6" s="1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3" i="6"/>
  <c r="I62" i="6"/>
  <c r="I61" i="6"/>
  <c r="I243" i="6" s="1"/>
  <c r="I307" i="6" s="1"/>
  <c r="I60" i="6"/>
  <c r="I297" i="6" s="1"/>
  <c r="I59" i="6"/>
  <c r="I255" i="6" s="1"/>
  <c r="I58" i="6"/>
  <c r="I57" i="6"/>
  <c r="I56" i="6"/>
  <c r="I55" i="6"/>
  <c r="I254" i="6" s="1"/>
  <c r="I54" i="6"/>
  <c r="I242" i="6" s="1"/>
  <c r="I306" i="6" s="1"/>
  <c r="I53" i="6"/>
  <c r="I52" i="6"/>
  <c r="I51" i="6"/>
  <c r="I50" i="6"/>
  <c r="I49" i="6"/>
  <c r="I48" i="6"/>
  <c r="I43" i="6"/>
  <c r="I253" i="6" s="1"/>
  <c r="I42" i="6"/>
  <c r="I252" i="6" s="1"/>
  <c r="I41" i="6"/>
  <c r="I251" i="6" s="1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50" i="6" s="1"/>
  <c r="I23" i="6"/>
  <c r="I22" i="6"/>
  <c r="I21" i="6"/>
  <c r="I245" i="6" s="1"/>
  <c r="I309" i="6" s="1"/>
  <c r="I20" i="6"/>
  <c r="I19" i="6"/>
  <c r="I18" i="6"/>
  <c r="I249" i="6" s="1"/>
  <c r="I17" i="6"/>
  <c r="I248" i="6" s="1"/>
  <c r="I16" i="6"/>
  <c r="I247" i="6" s="1"/>
  <c r="I15" i="6"/>
  <c r="I246" i="6" s="1"/>
  <c r="I14" i="6"/>
  <c r="I244" i="6" s="1"/>
  <c r="I308" i="6" s="1"/>
  <c r="I256" i="6" l="1"/>
  <c r="I313" i="5"/>
  <c r="I312" i="5"/>
  <c r="I311" i="5"/>
  <c r="J309" i="5"/>
  <c r="J308" i="5"/>
  <c r="J307" i="5"/>
  <c r="J306" i="5"/>
  <c r="I296" i="5"/>
  <c r="I257" i="5" s="1"/>
  <c r="I295" i="5"/>
  <c r="I259" i="5" s="1"/>
  <c r="I294" i="5"/>
  <c r="I258" i="5" s="1"/>
  <c r="I290" i="5"/>
  <c r="I289" i="5"/>
  <c r="I286" i="5"/>
  <c r="J279" i="5"/>
  <c r="J276" i="5"/>
  <c r="J304" i="5" s="1"/>
  <c r="J275" i="5"/>
  <c r="J303" i="5" s="1"/>
  <c r="J274" i="5"/>
  <c r="J302" i="5" s="1"/>
  <c r="J273" i="5"/>
  <c r="J301" i="5" s="1"/>
  <c r="J272" i="5"/>
  <c r="J271" i="5"/>
  <c r="J300" i="5" s="1"/>
  <c r="J270" i="5"/>
  <c r="J299" i="5" s="1"/>
  <c r="J269" i="5"/>
  <c r="J298" i="5" s="1"/>
  <c r="J268" i="5"/>
  <c r="J267" i="5"/>
  <c r="J266" i="5"/>
  <c r="J256" i="5"/>
  <c r="J255" i="5"/>
  <c r="J254" i="5"/>
  <c r="J253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18" i="5"/>
  <c r="I292" i="5" s="1"/>
  <c r="I217" i="5"/>
  <c r="I291" i="5" s="1"/>
  <c r="I216" i="5"/>
  <c r="I215" i="5"/>
  <c r="I214" i="5"/>
  <c r="I213" i="5"/>
  <c r="I212" i="5"/>
  <c r="I211" i="5"/>
  <c r="I210" i="5"/>
  <c r="I209" i="5"/>
  <c r="I288" i="5" s="1"/>
  <c r="I206" i="5"/>
  <c r="I205" i="5"/>
  <c r="I168" i="5"/>
  <c r="I165" i="5"/>
  <c r="I164" i="5"/>
  <c r="I163" i="5"/>
  <c r="I162" i="5"/>
  <c r="I161" i="5"/>
  <c r="I160" i="5"/>
  <c r="I159" i="5"/>
  <c r="I158" i="5"/>
  <c r="I156" i="5"/>
  <c r="I155" i="5"/>
  <c r="I154" i="5"/>
  <c r="I153" i="5"/>
  <c r="I152" i="5"/>
  <c r="I151" i="5"/>
  <c r="I150" i="5"/>
  <c r="I149" i="5"/>
  <c r="J147" i="5"/>
  <c r="I147" i="5"/>
  <c r="J146" i="5"/>
  <c r="I146" i="5"/>
  <c r="J145" i="5"/>
  <c r="I145" i="5"/>
  <c r="J144" i="5"/>
  <c r="J143" i="5"/>
  <c r="J142" i="5"/>
  <c r="J141" i="5"/>
  <c r="I141" i="5"/>
  <c r="J140" i="5"/>
  <c r="J280" i="5" s="1"/>
  <c r="I140" i="5"/>
  <c r="I280" i="5" s="1"/>
  <c r="J139" i="5"/>
  <c r="I139" i="5"/>
  <c r="J138" i="5"/>
  <c r="I138" i="5"/>
  <c r="I137" i="5"/>
  <c r="I279" i="5" s="1"/>
  <c r="I136" i="5"/>
  <c r="J135" i="5"/>
  <c r="J278" i="5" s="1"/>
  <c r="I135" i="5"/>
  <c r="I278" i="5" s="1"/>
  <c r="J134" i="5"/>
  <c r="I134" i="5"/>
  <c r="J133" i="5"/>
  <c r="J277" i="5" s="1"/>
  <c r="J305" i="5" s="1"/>
  <c r="I133" i="5"/>
  <c r="I277" i="5" s="1"/>
  <c r="I305" i="5" s="1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03" i="5"/>
  <c r="I102" i="5"/>
  <c r="I101" i="5"/>
  <c r="I100" i="5"/>
  <c r="I91" i="5"/>
  <c r="I90" i="5"/>
  <c r="I276" i="5" s="1"/>
  <c r="I304" i="5" s="1"/>
  <c r="I89" i="5"/>
  <c r="I275" i="5" s="1"/>
  <c r="I303" i="5" s="1"/>
  <c r="I88" i="5"/>
  <c r="I274" i="5" s="1"/>
  <c r="I302" i="5" s="1"/>
  <c r="I87" i="5"/>
  <c r="I273" i="5" s="1"/>
  <c r="I301" i="5" s="1"/>
  <c r="I86" i="5"/>
  <c r="I272" i="5" s="1"/>
  <c r="I85" i="5"/>
  <c r="I271" i="5" s="1"/>
  <c r="I300" i="5" s="1"/>
  <c r="I84" i="5"/>
  <c r="I270" i="5" s="1"/>
  <c r="I299" i="5" s="1"/>
  <c r="I83" i="5"/>
  <c r="I269" i="5" s="1"/>
  <c r="I298" i="5" s="1"/>
  <c r="I82" i="5"/>
  <c r="I268" i="5" s="1"/>
  <c r="I81" i="5"/>
  <c r="I267" i="5" s="1"/>
  <c r="I80" i="5"/>
  <c r="I266" i="5" s="1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3" i="5"/>
  <c r="I62" i="5"/>
  <c r="I61" i="5"/>
  <c r="I243" i="5" s="1"/>
  <c r="I307" i="5" s="1"/>
  <c r="I60" i="5"/>
  <c r="I256" i="5" s="1"/>
  <c r="I59" i="5"/>
  <c r="I255" i="5" s="1"/>
  <c r="I58" i="5"/>
  <c r="I57" i="5"/>
  <c r="I56" i="5"/>
  <c r="I55" i="5"/>
  <c r="I254" i="5" s="1"/>
  <c r="I54" i="5"/>
  <c r="I242" i="5" s="1"/>
  <c r="I306" i="5" s="1"/>
  <c r="I53" i="5"/>
  <c r="I52" i="5"/>
  <c r="I51" i="5"/>
  <c r="I50" i="5"/>
  <c r="I49" i="5"/>
  <c r="I48" i="5"/>
  <c r="I43" i="5"/>
  <c r="I253" i="5" s="1"/>
  <c r="I42" i="5"/>
  <c r="I252" i="5" s="1"/>
  <c r="I41" i="5"/>
  <c r="I251" i="5" s="1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50" i="5" s="1"/>
  <c r="I23" i="5"/>
  <c r="I22" i="5"/>
  <c r="I21" i="5"/>
  <c r="I245" i="5" s="1"/>
  <c r="I309" i="5" s="1"/>
  <c r="I20" i="5"/>
  <c r="I19" i="5"/>
  <c r="I18" i="5"/>
  <c r="I249" i="5" s="1"/>
  <c r="I17" i="5"/>
  <c r="I248" i="5" s="1"/>
  <c r="I16" i="5"/>
  <c r="I247" i="5" s="1"/>
  <c r="I15" i="5"/>
  <c r="I246" i="5" s="1"/>
  <c r="I14" i="5"/>
  <c r="I244" i="5" s="1"/>
  <c r="I308" i="5" s="1"/>
  <c r="I501" i="4"/>
  <c r="I500" i="4"/>
  <c r="I499" i="4"/>
  <c r="I498" i="4"/>
  <c r="I497" i="4"/>
  <c r="I496" i="4"/>
  <c r="I495" i="4"/>
  <c r="I297" i="5" l="1"/>
  <c r="I313" i="4"/>
  <c r="I312" i="4"/>
  <c r="I311" i="4"/>
  <c r="J309" i="4"/>
  <c r="J308" i="4"/>
  <c r="J307" i="4"/>
  <c r="J306" i="4"/>
  <c r="I296" i="4"/>
  <c r="I257" i="4" s="1"/>
  <c r="I295" i="4"/>
  <c r="I259" i="4" s="1"/>
  <c r="I294" i="4"/>
  <c r="I258" i="4" s="1"/>
  <c r="I290" i="4"/>
  <c r="I289" i="4"/>
  <c r="I286" i="4"/>
  <c r="J279" i="4"/>
  <c r="J276" i="4"/>
  <c r="J304" i="4" s="1"/>
  <c r="J275" i="4"/>
  <c r="J303" i="4" s="1"/>
  <c r="J274" i="4"/>
  <c r="J302" i="4" s="1"/>
  <c r="J273" i="4"/>
  <c r="J301" i="4" s="1"/>
  <c r="J272" i="4"/>
  <c r="J271" i="4"/>
  <c r="J300" i="4" s="1"/>
  <c r="J270" i="4"/>
  <c r="J299" i="4" s="1"/>
  <c r="J269" i="4"/>
  <c r="J298" i="4" s="1"/>
  <c r="J268" i="4"/>
  <c r="J267" i="4"/>
  <c r="J266" i="4"/>
  <c r="J256" i="4"/>
  <c r="J255" i="4"/>
  <c r="J254" i="4"/>
  <c r="J253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18" i="4"/>
  <c r="I292" i="4" s="1"/>
  <c r="I217" i="4"/>
  <c r="I291" i="4" s="1"/>
  <c r="I216" i="4"/>
  <c r="I215" i="4"/>
  <c r="I214" i="4"/>
  <c r="I213" i="4"/>
  <c r="I212" i="4"/>
  <c r="I211" i="4"/>
  <c r="I210" i="4"/>
  <c r="I209" i="4"/>
  <c r="I288" i="4" s="1"/>
  <c r="I206" i="4"/>
  <c r="I205" i="4"/>
  <c r="I168" i="4"/>
  <c r="I165" i="4"/>
  <c r="I164" i="4"/>
  <c r="I163" i="4"/>
  <c r="I162" i="4"/>
  <c r="I161" i="4"/>
  <c r="I160" i="4"/>
  <c r="I159" i="4"/>
  <c r="I158" i="4"/>
  <c r="I156" i="4"/>
  <c r="I155" i="4"/>
  <c r="I154" i="4"/>
  <c r="I153" i="4"/>
  <c r="I152" i="4"/>
  <c r="I151" i="4"/>
  <c r="I150" i="4"/>
  <c r="I149" i="4"/>
  <c r="J147" i="4"/>
  <c r="I147" i="4"/>
  <c r="J146" i="4"/>
  <c r="I146" i="4"/>
  <c r="J145" i="4"/>
  <c r="I145" i="4"/>
  <c r="J144" i="4"/>
  <c r="J143" i="4"/>
  <c r="J142" i="4"/>
  <c r="J141" i="4"/>
  <c r="I141" i="4"/>
  <c r="J140" i="4"/>
  <c r="J280" i="4" s="1"/>
  <c r="I140" i="4"/>
  <c r="I280" i="4" s="1"/>
  <c r="J139" i="4"/>
  <c r="I139" i="4"/>
  <c r="J138" i="4"/>
  <c r="I138" i="4"/>
  <c r="I137" i="4"/>
  <c r="I279" i="4" s="1"/>
  <c r="I136" i="4"/>
  <c r="J135" i="4"/>
  <c r="J278" i="4" s="1"/>
  <c r="I135" i="4"/>
  <c r="I278" i="4" s="1"/>
  <c r="J134" i="4"/>
  <c r="I134" i="4"/>
  <c r="J133" i="4"/>
  <c r="J277" i="4" s="1"/>
  <c r="J305" i="4" s="1"/>
  <c r="I133" i="4"/>
  <c r="I277" i="4" s="1"/>
  <c r="I305" i="4" s="1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03" i="4"/>
  <c r="I102" i="4"/>
  <c r="I101" i="4"/>
  <c r="I100" i="4"/>
  <c r="I91" i="4"/>
  <c r="I90" i="4"/>
  <c r="I276" i="4" s="1"/>
  <c r="I304" i="4" s="1"/>
  <c r="I89" i="4"/>
  <c r="I275" i="4" s="1"/>
  <c r="I303" i="4" s="1"/>
  <c r="I88" i="4"/>
  <c r="I274" i="4" s="1"/>
  <c r="I302" i="4" s="1"/>
  <c r="I87" i="4"/>
  <c r="I273" i="4" s="1"/>
  <c r="I301" i="4" s="1"/>
  <c r="I86" i="4"/>
  <c r="I272" i="4" s="1"/>
  <c r="I85" i="4"/>
  <c r="I271" i="4" s="1"/>
  <c r="I300" i="4" s="1"/>
  <c r="I84" i="4"/>
  <c r="I270" i="4" s="1"/>
  <c r="I299" i="4" s="1"/>
  <c r="I83" i="4"/>
  <c r="I269" i="4" s="1"/>
  <c r="I298" i="4" s="1"/>
  <c r="I82" i="4"/>
  <c r="I268" i="4" s="1"/>
  <c r="I81" i="4"/>
  <c r="I267" i="4" s="1"/>
  <c r="I80" i="4"/>
  <c r="I266" i="4" s="1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3" i="4"/>
  <c r="I62" i="4"/>
  <c r="I61" i="4"/>
  <c r="I243" i="4" s="1"/>
  <c r="I307" i="4" s="1"/>
  <c r="I60" i="4"/>
  <c r="I256" i="4" s="1"/>
  <c r="I59" i="4"/>
  <c r="I255" i="4" s="1"/>
  <c r="I58" i="4"/>
  <c r="I57" i="4"/>
  <c r="I56" i="4"/>
  <c r="I55" i="4"/>
  <c r="I254" i="4" s="1"/>
  <c r="I54" i="4"/>
  <c r="I242" i="4" s="1"/>
  <c r="I306" i="4" s="1"/>
  <c r="I53" i="4"/>
  <c r="I52" i="4"/>
  <c r="I51" i="4"/>
  <c r="I50" i="4"/>
  <c r="I49" i="4"/>
  <c r="I48" i="4"/>
  <c r="I43" i="4"/>
  <c r="I253" i="4" s="1"/>
  <c r="I42" i="4"/>
  <c r="I252" i="4" s="1"/>
  <c r="I41" i="4"/>
  <c r="I251" i="4" s="1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50" i="4" s="1"/>
  <c r="I23" i="4"/>
  <c r="I22" i="4"/>
  <c r="I21" i="4"/>
  <c r="I245" i="4" s="1"/>
  <c r="I309" i="4" s="1"/>
  <c r="I20" i="4"/>
  <c r="I19" i="4"/>
  <c r="I18" i="4"/>
  <c r="I249" i="4" s="1"/>
  <c r="I17" i="4"/>
  <c r="I248" i="4" s="1"/>
  <c r="I16" i="4"/>
  <c r="I247" i="4" s="1"/>
  <c r="I15" i="4"/>
  <c r="I246" i="4" s="1"/>
  <c r="I14" i="4"/>
  <c r="I244" i="4" s="1"/>
  <c r="I308" i="4" s="1"/>
  <c r="I297" i="4" l="1"/>
  <c r="I507" i="3"/>
  <c r="I506" i="3"/>
  <c r="I505" i="3"/>
  <c r="I504" i="3"/>
  <c r="I503" i="3"/>
  <c r="I502" i="3"/>
  <c r="I499" i="3"/>
  <c r="I498" i="3"/>
  <c r="I494" i="3"/>
  <c r="I493" i="3"/>
  <c r="I311" i="3" l="1"/>
  <c r="I310" i="3"/>
  <c r="I309" i="3"/>
  <c r="J307" i="3"/>
  <c r="J306" i="3"/>
  <c r="J305" i="3"/>
  <c r="J304" i="3"/>
  <c r="I294" i="3"/>
  <c r="I255" i="3" s="1"/>
  <c r="I293" i="3"/>
  <c r="I257" i="3" s="1"/>
  <c r="I292" i="3"/>
  <c r="I256" i="3" s="1"/>
  <c r="I288" i="3"/>
  <c r="I287" i="3"/>
  <c r="I284" i="3"/>
  <c r="J274" i="3"/>
  <c r="J302" i="3" s="1"/>
  <c r="J273" i="3"/>
  <c r="J301" i="3" s="1"/>
  <c r="J272" i="3"/>
  <c r="J300" i="3" s="1"/>
  <c r="J271" i="3"/>
  <c r="J299" i="3" s="1"/>
  <c r="J270" i="3"/>
  <c r="J269" i="3"/>
  <c r="J298" i="3" s="1"/>
  <c r="J268" i="3"/>
  <c r="J297" i="3" s="1"/>
  <c r="J267" i="3"/>
  <c r="J296" i="3" s="1"/>
  <c r="J266" i="3"/>
  <c r="J265" i="3"/>
  <c r="J264" i="3"/>
  <c r="J254" i="3"/>
  <c r="J253" i="3"/>
  <c r="J252" i="3"/>
  <c r="J251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18" i="3"/>
  <c r="I290" i="3" s="1"/>
  <c r="I217" i="3"/>
  <c r="I289" i="3" s="1"/>
  <c r="I216" i="3"/>
  <c r="I215" i="3"/>
  <c r="I214" i="3"/>
  <c r="I213" i="3"/>
  <c r="I212" i="3"/>
  <c r="I211" i="3"/>
  <c r="I210" i="3"/>
  <c r="I209" i="3"/>
  <c r="I286" i="3" s="1"/>
  <c r="I206" i="3"/>
  <c r="I205" i="3"/>
  <c r="I168" i="3"/>
  <c r="I165" i="3"/>
  <c r="I164" i="3"/>
  <c r="I163" i="3"/>
  <c r="I162" i="3"/>
  <c r="I161" i="3"/>
  <c r="I160" i="3"/>
  <c r="I159" i="3"/>
  <c r="I158" i="3"/>
  <c r="I156" i="3"/>
  <c r="I155" i="3"/>
  <c r="I154" i="3"/>
  <c r="I153" i="3"/>
  <c r="I152" i="3"/>
  <c r="I151" i="3"/>
  <c r="I150" i="3"/>
  <c r="I149" i="3"/>
  <c r="J147" i="3"/>
  <c r="I147" i="3"/>
  <c r="J146" i="3"/>
  <c r="I146" i="3"/>
  <c r="J145" i="3"/>
  <c r="I145" i="3"/>
  <c r="J144" i="3"/>
  <c r="J143" i="3"/>
  <c r="J142" i="3"/>
  <c r="J141" i="3"/>
  <c r="I141" i="3"/>
  <c r="J140" i="3"/>
  <c r="J278" i="3" s="1"/>
  <c r="I140" i="3"/>
  <c r="I278" i="3" s="1"/>
  <c r="J139" i="3"/>
  <c r="I139" i="3"/>
  <c r="J138" i="3"/>
  <c r="I138" i="3"/>
  <c r="J277" i="3"/>
  <c r="I137" i="3"/>
  <c r="I277" i="3" s="1"/>
  <c r="I136" i="3"/>
  <c r="J135" i="3"/>
  <c r="J276" i="3" s="1"/>
  <c r="I135" i="3"/>
  <c r="I276" i="3" s="1"/>
  <c r="J134" i="3"/>
  <c r="I134" i="3"/>
  <c r="J133" i="3"/>
  <c r="J275" i="3" s="1"/>
  <c r="J303" i="3" s="1"/>
  <c r="I133" i="3"/>
  <c r="I275" i="3" s="1"/>
  <c r="I303" i="3" s="1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03" i="3"/>
  <c r="I102" i="3"/>
  <c r="I101" i="3"/>
  <c r="I100" i="3"/>
  <c r="I91" i="3"/>
  <c r="I90" i="3"/>
  <c r="I274" i="3" s="1"/>
  <c r="I302" i="3" s="1"/>
  <c r="I89" i="3"/>
  <c r="I273" i="3" s="1"/>
  <c r="I301" i="3" s="1"/>
  <c r="I88" i="3"/>
  <c r="I272" i="3" s="1"/>
  <c r="I300" i="3" s="1"/>
  <c r="I87" i="3"/>
  <c r="I271" i="3" s="1"/>
  <c r="I299" i="3" s="1"/>
  <c r="I86" i="3"/>
  <c r="I270" i="3" s="1"/>
  <c r="I85" i="3"/>
  <c r="I269" i="3" s="1"/>
  <c r="I298" i="3" s="1"/>
  <c r="I84" i="3"/>
  <c r="I268" i="3" s="1"/>
  <c r="I297" i="3" s="1"/>
  <c r="I83" i="3"/>
  <c r="I267" i="3" s="1"/>
  <c r="I296" i="3" s="1"/>
  <c r="I82" i="3"/>
  <c r="I266" i="3" s="1"/>
  <c r="I81" i="3"/>
  <c r="I265" i="3" s="1"/>
  <c r="I80" i="3"/>
  <c r="I264" i="3" s="1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3" i="3"/>
  <c r="I62" i="3"/>
  <c r="I61" i="3"/>
  <c r="I241" i="3" s="1"/>
  <c r="I305" i="3" s="1"/>
  <c r="I60" i="3"/>
  <c r="I295" i="3" s="1"/>
  <c r="I59" i="3"/>
  <c r="I253" i="3" s="1"/>
  <c r="I58" i="3"/>
  <c r="I57" i="3"/>
  <c r="I56" i="3"/>
  <c r="I55" i="3"/>
  <c r="I252" i="3" s="1"/>
  <c r="I54" i="3"/>
  <c r="I240" i="3" s="1"/>
  <c r="I304" i="3" s="1"/>
  <c r="I53" i="3"/>
  <c r="I52" i="3"/>
  <c r="I51" i="3"/>
  <c r="I50" i="3"/>
  <c r="I49" i="3"/>
  <c r="I48" i="3"/>
  <c r="I43" i="3"/>
  <c r="I251" i="3" s="1"/>
  <c r="I42" i="3"/>
  <c r="I250" i="3" s="1"/>
  <c r="I41" i="3"/>
  <c r="I249" i="3" s="1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48" i="3" s="1"/>
  <c r="I23" i="3"/>
  <c r="I22" i="3"/>
  <c r="I21" i="3"/>
  <c r="I243" i="3" s="1"/>
  <c r="I307" i="3" s="1"/>
  <c r="I20" i="3"/>
  <c r="I19" i="3"/>
  <c r="I18" i="3"/>
  <c r="I247" i="3" s="1"/>
  <c r="I17" i="3"/>
  <c r="I246" i="3" s="1"/>
  <c r="I16" i="3"/>
  <c r="I245" i="3" s="1"/>
  <c r="I15" i="3"/>
  <c r="I244" i="3" s="1"/>
  <c r="I14" i="3"/>
  <c r="I242" i="3" s="1"/>
  <c r="I306" i="3" s="1"/>
  <c r="I254" i="3" l="1"/>
  <c r="I312" i="2"/>
  <c r="I311" i="2"/>
  <c r="I310" i="2"/>
  <c r="J308" i="2"/>
  <c r="J307" i="2"/>
  <c r="J306" i="2"/>
  <c r="J305" i="2"/>
  <c r="I295" i="2"/>
  <c r="I255" i="2" s="1"/>
  <c r="I294" i="2"/>
  <c r="I293" i="2"/>
  <c r="I256" i="2" s="1"/>
  <c r="J291" i="2"/>
  <c r="J290" i="2"/>
  <c r="J289" i="2"/>
  <c r="I288" i="2"/>
  <c r="I287" i="2"/>
  <c r="J286" i="2"/>
  <c r="I285" i="2"/>
  <c r="J284" i="2"/>
  <c r="I284" i="2"/>
  <c r="J274" i="2"/>
  <c r="J303" i="2" s="1"/>
  <c r="J273" i="2"/>
  <c r="J302" i="2" s="1"/>
  <c r="J272" i="2"/>
  <c r="J301" i="2" s="1"/>
  <c r="J271" i="2"/>
  <c r="J300" i="2" s="1"/>
  <c r="J270" i="2"/>
  <c r="J269" i="2"/>
  <c r="J299" i="2" s="1"/>
  <c r="J268" i="2"/>
  <c r="J298" i="2" s="1"/>
  <c r="J267" i="2"/>
  <c r="J297" i="2" s="1"/>
  <c r="J266" i="2"/>
  <c r="J265" i="2"/>
  <c r="J264" i="2"/>
  <c r="I257" i="2"/>
  <c r="J254" i="2"/>
  <c r="J253" i="2"/>
  <c r="J252" i="2"/>
  <c r="J251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18" i="2"/>
  <c r="I291" i="2" s="1"/>
  <c r="I217" i="2"/>
  <c r="I290" i="2" s="1"/>
  <c r="I216" i="2"/>
  <c r="I289" i="2" s="1"/>
  <c r="I215" i="2"/>
  <c r="I214" i="2"/>
  <c r="I213" i="2"/>
  <c r="I212" i="2"/>
  <c r="I211" i="2"/>
  <c r="I210" i="2"/>
  <c r="I209" i="2"/>
  <c r="I208" i="2"/>
  <c r="I286" i="2" s="1"/>
  <c r="I206" i="2"/>
  <c r="I205" i="2"/>
  <c r="I204" i="2"/>
  <c r="I168" i="2"/>
  <c r="I165" i="2"/>
  <c r="I164" i="2"/>
  <c r="I163" i="2"/>
  <c r="I162" i="2"/>
  <c r="I161" i="2"/>
  <c r="I160" i="2"/>
  <c r="I159" i="2"/>
  <c r="I158" i="2"/>
  <c r="I156" i="2"/>
  <c r="I155" i="2"/>
  <c r="I154" i="2"/>
  <c r="I153" i="2"/>
  <c r="I152" i="2"/>
  <c r="I151" i="2"/>
  <c r="I150" i="2"/>
  <c r="I149" i="2"/>
  <c r="J147" i="2"/>
  <c r="I147" i="2"/>
  <c r="J146" i="2"/>
  <c r="I146" i="2"/>
  <c r="J145" i="2"/>
  <c r="I145" i="2"/>
  <c r="J144" i="2"/>
  <c r="J143" i="2"/>
  <c r="J142" i="2"/>
  <c r="J141" i="2"/>
  <c r="I141" i="2"/>
  <c r="J140" i="2"/>
  <c r="J278" i="2" s="1"/>
  <c r="I140" i="2"/>
  <c r="I278" i="2" s="1"/>
  <c r="J139" i="2"/>
  <c r="I139" i="2"/>
  <c r="J138" i="2"/>
  <c r="I138" i="2"/>
  <c r="J137" i="2"/>
  <c r="J277" i="2" s="1"/>
  <c r="I137" i="2"/>
  <c r="I277" i="2" s="1"/>
  <c r="J136" i="2"/>
  <c r="I136" i="2"/>
  <c r="J135" i="2"/>
  <c r="J276" i="2" s="1"/>
  <c r="I135" i="2"/>
  <c r="I276" i="2" s="1"/>
  <c r="J134" i="2"/>
  <c r="I134" i="2"/>
  <c r="J133" i="2"/>
  <c r="J275" i="2" s="1"/>
  <c r="J304" i="2" s="1"/>
  <c r="I133" i="2"/>
  <c r="I275" i="2" s="1"/>
  <c r="I304" i="2" s="1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03" i="2"/>
  <c r="I102" i="2"/>
  <c r="I101" i="2"/>
  <c r="I100" i="2"/>
  <c r="I91" i="2"/>
  <c r="I90" i="2"/>
  <c r="I274" i="2" s="1"/>
  <c r="I303" i="2" s="1"/>
  <c r="I89" i="2"/>
  <c r="I273" i="2" s="1"/>
  <c r="I302" i="2" s="1"/>
  <c r="I88" i="2"/>
  <c r="I272" i="2" s="1"/>
  <c r="I301" i="2" s="1"/>
  <c r="I87" i="2"/>
  <c r="I271" i="2" s="1"/>
  <c r="I300" i="2" s="1"/>
  <c r="I86" i="2"/>
  <c r="I270" i="2" s="1"/>
  <c r="I85" i="2"/>
  <c r="I269" i="2" s="1"/>
  <c r="I299" i="2" s="1"/>
  <c r="I84" i="2"/>
  <c r="I268" i="2" s="1"/>
  <c r="I298" i="2" s="1"/>
  <c r="I83" i="2"/>
  <c r="I267" i="2" s="1"/>
  <c r="I297" i="2" s="1"/>
  <c r="I82" i="2"/>
  <c r="I266" i="2" s="1"/>
  <c r="I81" i="2"/>
  <c r="I265" i="2" s="1"/>
  <c r="I80" i="2"/>
  <c r="I264" i="2" s="1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3" i="2"/>
  <c r="I62" i="2"/>
  <c r="I61" i="2"/>
  <c r="I241" i="2" s="1"/>
  <c r="I306" i="2" s="1"/>
  <c r="I60" i="2"/>
  <c r="I254" i="2" s="1"/>
  <c r="I59" i="2"/>
  <c r="I253" i="2" s="1"/>
  <c r="I58" i="2"/>
  <c r="I57" i="2"/>
  <c r="I56" i="2"/>
  <c r="I55" i="2"/>
  <c r="I252" i="2" s="1"/>
  <c r="I54" i="2"/>
  <c r="I240" i="2" s="1"/>
  <c r="I305" i="2" s="1"/>
  <c r="I53" i="2"/>
  <c r="I52" i="2"/>
  <c r="I51" i="2"/>
  <c r="I50" i="2"/>
  <c r="I49" i="2"/>
  <c r="I48" i="2"/>
  <c r="I43" i="2"/>
  <c r="I251" i="2" s="1"/>
  <c r="I42" i="2"/>
  <c r="I250" i="2" s="1"/>
  <c r="I41" i="2"/>
  <c r="I249" i="2" s="1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48" i="2" s="1"/>
  <c r="I23" i="2"/>
  <c r="I22" i="2"/>
  <c r="I21" i="2"/>
  <c r="I243" i="2" s="1"/>
  <c r="I308" i="2" s="1"/>
  <c r="I20" i="2"/>
  <c r="I19" i="2"/>
  <c r="I18" i="2"/>
  <c r="I247" i="2" s="1"/>
  <c r="I17" i="2"/>
  <c r="I246" i="2" s="1"/>
  <c r="I16" i="2"/>
  <c r="I245" i="2" s="1"/>
  <c r="I15" i="2"/>
  <c r="I244" i="2" s="1"/>
  <c r="I14" i="2"/>
  <c r="I242" i="2" s="1"/>
  <c r="I307" i="2" s="1"/>
  <c r="I313" i="1"/>
  <c r="I312" i="1"/>
  <c r="I311" i="1"/>
  <c r="J309" i="1"/>
  <c r="J308" i="1"/>
  <c r="J307" i="1"/>
  <c r="J306" i="1"/>
  <c r="I296" i="1"/>
  <c r="I256" i="1" s="1"/>
  <c r="I295" i="1"/>
  <c r="I258" i="1" s="1"/>
  <c r="I294" i="1"/>
  <c r="I257" i="1" s="1"/>
  <c r="J292" i="1"/>
  <c r="J291" i="1"/>
  <c r="J290" i="1"/>
  <c r="I289" i="1"/>
  <c r="I288" i="1"/>
  <c r="J287" i="1"/>
  <c r="I286" i="1"/>
  <c r="J285" i="1"/>
  <c r="I285" i="1"/>
  <c r="J275" i="1"/>
  <c r="J304" i="1" s="1"/>
  <c r="J274" i="1"/>
  <c r="J303" i="1" s="1"/>
  <c r="J273" i="1"/>
  <c r="J302" i="1" s="1"/>
  <c r="J272" i="1"/>
  <c r="J301" i="1" s="1"/>
  <c r="J271" i="1"/>
  <c r="J270" i="1"/>
  <c r="J300" i="1" s="1"/>
  <c r="J269" i="1"/>
  <c r="J299" i="1" s="1"/>
  <c r="J268" i="1"/>
  <c r="J298" i="1" s="1"/>
  <c r="J267" i="1"/>
  <c r="J266" i="1"/>
  <c r="J265" i="1"/>
  <c r="J255" i="1"/>
  <c r="J254" i="1"/>
  <c r="J253" i="1"/>
  <c r="J25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19" i="1"/>
  <c r="I292" i="1" s="1"/>
  <c r="I218" i="1"/>
  <c r="I291" i="1" s="1"/>
  <c r="I217" i="1"/>
  <c r="I290" i="1" s="1"/>
  <c r="I216" i="1"/>
  <c r="I215" i="1"/>
  <c r="I214" i="1"/>
  <c r="I213" i="1"/>
  <c r="I212" i="1"/>
  <c r="I211" i="1"/>
  <c r="I210" i="1"/>
  <c r="I209" i="1"/>
  <c r="I287" i="1" s="1"/>
  <c r="I207" i="1"/>
  <c r="I206" i="1"/>
  <c r="I205" i="1"/>
  <c r="I168" i="1"/>
  <c r="I165" i="1"/>
  <c r="I164" i="1"/>
  <c r="I163" i="1"/>
  <c r="I162" i="1"/>
  <c r="I161" i="1"/>
  <c r="I160" i="1"/>
  <c r="I159" i="1"/>
  <c r="I158" i="1"/>
  <c r="I156" i="1"/>
  <c r="I155" i="1"/>
  <c r="I154" i="1"/>
  <c r="I153" i="1"/>
  <c r="I152" i="1"/>
  <c r="I151" i="1"/>
  <c r="I150" i="1"/>
  <c r="I149" i="1"/>
  <c r="J147" i="1"/>
  <c r="I147" i="1"/>
  <c r="J146" i="1"/>
  <c r="I146" i="1"/>
  <c r="J145" i="1"/>
  <c r="I145" i="1"/>
  <c r="J144" i="1"/>
  <c r="J143" i="1"/>
  <c r="J142" i="1"/>
  <c r="J141" i="1"/>
  <c r="I141" i="1"/>
  <c r="J140" i="1"/>
  <c r="J279" i="1" s="1"/>
  <c r="I140" i="1"/>
  <c r="I279" i="1" s="1"/>
  <c r="J139" i="1"/>
  <c r="I139" i="1"/>
  <c r="J138" i="1"/>
  <c r="I138" i="1"/>
  <c r="J137" i="1"/>
  <c r="J278" i="1" s="1"/>
  <c r="I137" i="1"/>
  <c r="I278" i="1" s="1"/>
  <c r="J136" i="1"/>
  <c r="I136" i="1"/>
  <c r="J135" i="1"/>
  <c r="J277" i="1" s="1"/>
  <c r="I135" i="1"/>
  <c r="I277" i="1" s="1"/>
  <c r="J134" i="1"/>
  <c r="I134" i="1"/>
  <c r="J133" i="1"/>
  <c r="J276" i="1" s="1"/>
  <c r="J305" i="1" s="1"/>
  <c r="I133" i="1"/>
  <c r="I276" i="1" s="1"/>
  <c r="I305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03" i="1"/>
  <c r="I102" i="1"/>
  <c r="I101" i="1"/>
  <c r="I100" i="1"/>
  <c r="I91" i="1"/>
  <c r="I90" i="1"/>
  <c r="I275" i="1" s="1"/>
  <c r="I304" i="1" s="1"/>
  <c r="I89" i="1"/>
  <c r="I274" i="1" s="1"/>
  <c r="I303" i="1" s="1"/>
  <c r="I88" i="1"/>
  <c r="I273" i="1" s="1"/>
  <c r="I302" i="1" s="1"/>
  <c r="I87" i="1"/>
  <c r="I272" i="1" s="1"/>
  <c r="I301" i="1" s="1"/>
  <c r="I86" i="1"/>
  <c r="I271" i="1" s="1"/>
  <c r="I85" i="1"/>
  <c r="I270" i="1" s="1"/>
  <c r="I300" i="1" s="1"/>
  <c r="I84" i="1"/>
  <c r="I269" i="1" s="1"/>
  <c r="I299" i="1" s="1"/>
  <c r="I83" i="1"/>
  <c r="I268" i="1" s="1"/>
  <c r="I298" i="1" s="1"/>
  <c r="I82" i="1"/>
  <c r="I267" i="1" s="1"/>
  <c r="I81" i="1"/>
  <c r="I266" i="1" s="1"/>
  <c r="I80" i="1"/>
  <c r="I265" i="1" s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3" i="1"/>
  <c r="I62" i="1"/>
  <c r="I61" i="1"/>
  <c r="I242" i="1" s="1"/>
  <c r="I307" i="1" s="1"/>
  <c r="I60" i="1"/>
  <c r="I297" i="1" s="1"/>
  <c r="I59" i="1"/>
  <c r="I254" i="1" s="1"/>
  <c r="I58" i="1"/>
  <c r="I57" i="1"/>
  <c r="I56" i="1"/>
  <c r="I55" i="1"/>
  <c r="I253" i="1" s="1"/>
  <c r="I54" i="1"/>
  <c r="I241" i="1" s="1"/>
  <c r="I306" i="1" s="1"/>
  <c r="I53" i="1"/>
  <c r="I52" i="1"/>
  <c r="I51" i="1"/>
  <c r="I50" i="1"/>
  <c r="I49" i="1"/>
  <c r="I48" i="1"/>
  <c r="I43" i="1"/>
  <c r="I252" i="1" s="1"/>
  <c r="I42" i="1"/>
  <c r="I251" i="1" s="1"/>
  <c r="I41" i="1"/>
  <c r="I250" i="1" s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49" i="1" s="1"/>
  <c r="I23" i="1"/>
  <c r="I22" i="1"/>
  <c r="I21" i="1"/>
  <c r="I244" i="1" s="1"/>
  <c r="I309" i="1" s="1"/>
  <c r="I20" i="1"/>
  <c r="I19" i="1"/>
  <c r="I18" i="1"/>
  <c r="I248" i="1" s="1"/>
  <c r="I17" i="1"/>
  <c r="I247" i="1" s="1"/>
  <c r="I16" i="1"/>
  <c r="I246" i="1" s="1"/>
  <c r="I15" i="1"/>
  <c r="I245" i="1" s="1"/>
  <c r="I14" i="1"/>
  <c r="I243" i="1" s="1"/>
  <c r="I308" i="1" s="1"/>
  <c r="I296" i="2" l="1"/>
  <c r="I255" i="1"/>
</calcChain>
</file>

<file path=xl/sharedStrings.xml><?xml version="1.0" encoding="utf-8"?>
<sst xmlns="http://schemas.openxmlformats.org/spreadsheetml/2006/main" count="12215" uniqueCount="1470">
  <si>
    <t>Приложение №1 к приказу № 1056 от 31.05.2017г.</t>
  </si>
  <si>
    <t xml:space="preserve">"УТВЕРЖДАЮ"                                                                                                                                                    Главный  врач ОГБУЗ "Усольская ГБ"                                                                                                                            __________ Н.С.Мельникова                                                                                                                                                                        </t>
  </si>
  <si>
    <t>Прейскурант цен на платные медицинские  и немедицинские услуги с 07.07.2020 г.</t>
  </si>
  <si>
    <t>номер п/п</t>
  </si>
  <si>
    <t>Наименование услуги</t>
  </si>
  <si>
    <t>цена услуги, руб.</t>
  </si>
  <si>
    <t>1.  Биохимические и иммунологические исследования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</si>
  <si>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</si>
  <si>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</si>
  <si>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</si>
  <si>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</si>
  <si>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</si>
  <si>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</si>
  <si>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</si>
  <si>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</si>
  <si>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</si>
  <si>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</si>
  <si>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</si>
  <si>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</si>
  <si>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</si>
  <si>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</si>
  <si>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</si>
  <si>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</si>
  <si>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</si>
  <si>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</si>
  <si>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</si>
  <si>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</si>
  <si>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</si>
  <si>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</si>
  <si>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</si>
  <si>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</si>
  <si>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</si>
  <si>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</si>
  <si>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</si>
  <si>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</si>
  <si>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</si>
  <si>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</si>
  <si>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</si>
  <si>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Определение групп крови по системе АВ0</t>
  </si>
  <si>
    <t>1.32</t>
  </si>
  <si>
    <t xml:space="preserve">Фенотипирование по антигенам эритроцитов К и к </t>
  </si>
  <si>
    <t>1.33</t>
  </si>
  <si>
    <t>Определение антиэритроцитарных антител</t>
  </si>
  <si>
    <t>2. Общеклинические и гематологические исследования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</si>
  <si>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</si>
  <si>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</si>
  <si>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</si>
  <si>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</si>
  <si>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</si>
  <si>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</si>
  <si>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</si>
  <si>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</si>
  <si>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</si>
  <si>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</si>
  <si>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</si>
  <si>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</si>
  <si>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</si>
  <si>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</si>
  <si>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</si>
  <si>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</si>
  <si>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</si>
  <si>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Химико-токсикологическое исследование на наличие наркотических и психотропных веществ</t>
  </si>
  <si>
    <t>3. Рентгенографические исследования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</si>
  <si>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</si>
  <si>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</si>
  <si>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</si>
  <si>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</si>
  <si>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</si>
  <si>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</si>
  <si>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</si>
  <si>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</si>
  <si>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</si>
  <si>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</si>
  <si>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</si>
  <si>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</si>
  <si>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</si>
  <si>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</si>
  <si>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</si>
  <si>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</si>
  <si>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</si>
  <si>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</si>
  <si>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</si>
  <si>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</si>
  <si>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</si>
  <si>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</si>
  <si>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</si>
  <si>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</si>
  <si>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</si>
  <si>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</si>
  <si>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</si>
  <si>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МСКТ – врач высшей категории (с контрастированием)</t>
  </si>
  <si>
    <t>3.28</t>
  </si>
  <si>
    <t>МСКТ – врач первой категории (с контрастированием)</t>
  </si>
  <si>
    <t>3.29</t>
  </si>
  <si>
    <t>МСКТ – врач второй категории (с контрастированием)</t>
  </si>
  <si>
    <t>3.30</t>
  </si>
  <si>
    <t>МСКТ – врач высшей категории (без контрастирования)</t>
  </si>
  <si>
    <t>3.31</t>
  </si>
  <si>
    <t>МСКТ – врач первой категории (без контрастирования)</t>
  </si>
  <si>
    <t>3.32</t>
  </si>
  <si>
    <t>МСКТ  - врач второй категории (без контрастирования)</t>
  </si>
  <si>
    <t>3.33</t>
  </si>
  <si>
    <t>Расшифровка рентгеновского снимка</t>
  </si>
  <si>
    <t>4. Услуги стационара</t>
  </si>
  <si>
    <t>4.1</t>
  </si>
  <si>
    <t>4.2</t>
  </si>
  <si>
    <t>4.3</t>
  </si>
  <si>
    <t>4.4</t>
  </si>
  <si>
    <t>4.5</t>
  </si>
  <si>
    <t>Пребывание в палате повышенной комфортности в кардиологическом отделении (палата № 1) (стоимость 1 чел.\сутки)</t>
  </si>
  <si>
    <t>4.6</t>
  </si>
  <si>
    <t>Пребывание в палате повышенной комфортности в кардиологическом отделении (палата № 11) (стоимость 1 чел.\сутки)</t>
  </si>
  <si>
    <t>4.7</t>
  </si>
  <si>
    <t>Пребывание в палате повышенной комфортности в терапевтическом отделении (палата № 46) (стоимость 1 чел.\сутки)</t>
  </si>
  <si>
    <t>4.8</t>
  </si>
  <si>
    <t>Пребывание в палате повышенной комфортности в терапевтическом отделении (палата № 45) (стоимость 1 чел.\сутки)</t>
  </si>
  <si>
    <t>4.9</t>
  </si>
  <si>
    <t>Пребывание в палате повышенной комфортности в неврологическом отделении (палата № 73) (стоимость 1 чел.\сутки)</t>
  </si>
  <si>
    <t>4.10</t>
  </si>
  <si>
    <t>Пребывание в палате повышенной комфортности в неврологическом отделении (палата № 75) (стоимость 1 чел.\сутки)</t>
  </si>
  <si>
    <t>4.11</t>
  </si>
  <si>
    <t>Пребывание в палате повышенной комфортности в пульмонологическом отделении (бокс) (стоимость 1 чел.\сутки)</t>
  </si>
  <si>
    <t>4.12</t>
  </si>
  <si>
    <t>Уход за пациентом</t>
  </si>
  <si>
    <t>4.13</t>
  </si>
  <si>
    <t>Проведение блокады сустава с дипроспаном</t>
  </si>
  <si>
    <t>5. Ультразвуковые исследования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</si>
  <si>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</si>
  <si>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</si>
  <si>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</si>
  <si>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</si>
  <si>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</si>
  <si>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</si>
  <si>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</si>
  <si>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</si>
  <si>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</si>
  <si>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</si>
  <si>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</si>
  <si>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</si>
  <si>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</si>
  <si>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</si>
  <si>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</si>
  <si>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</si>
  <si>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</si>
  <si>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</si>
  <si>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 Функциональные  и эндоскопические исследования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</si>
  <si>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</si>
  <si>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</si>
  <si>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</si>
  <si>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</si>
  <si>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</si>
  <si>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</si>
  <si>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</si>
  <si>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</si>
  <si>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</si>
  <si>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6.9.1</t>
  </si>
  <si>
    <t>Колоноскопия диагностическая</t>
  </si>
  <si>
    <t>6.10</t>
  </si>
  <si>
    <t>Колоноскопия с биопсией</t>
  </si>
  <si>
    <t>6.11</t>
  </si>
  <si>
    <t>Колоноскопия с анестезией</t>
  </si>
  <si>
    <t>6.12</t>
  </si>
  <si>
    <t>6.13</t>
  </si>
  <si>
    <t>6.14</t>
  </si>
  <si>
    <t>7. Консультации врачей специалистов</t>
  </si>
  <si>
    <t>7.1</t>
  </si>
  <si>
    <t>7.2</t>
  </si>
  <si>
    <t>7.3</t>
  </si>
  <si>
    <t>7.4</t>
  </si>
  <si>
    <t>7.5</t>
  </si>
  <si>
    <t>7.6</t>
  </si>
  <si>
    <t>7.7</t>
  </si>
  <si>
    <t>7.8</t>
  </si>
  <si>
    <t>8. Прочие  медицинские и немедицинские услуги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</si>
  <si>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</si>
  <si>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</si>
  <si>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</si>
  <si>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</si>
  <si>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</si>
  <si>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</si>
  <si>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</si>
  <si>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</si>
  <si>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</si>
  <si>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Выписка дубликатов медицинских документов ( справки, выписки и т.п.)</t>
  </si>
  <si>
    <t>8.10</t>
  </si>
  <si>
    <t>Выписка справки</t>
  </si>
  <si>
    <t>8.11</t>
  </si>
  <si>
    <t>8.12</t>
  </si>
  <si>
    <t>Услуга по медицинскому обеспечению соревнований врачом (стоимость в 1 час) без учета медикаментов</t>
  </si>
  <si>
    <t>8.13</t>
  </si>
  <si>
    <t>Услуга по медицинскому обеспечению соревнований  фельдшером (стоимость в 1 час) без учета медикаментов</t>
  </si>
  <si>
    <t>8.14</t>
  </si>
  <si>
    <t>Услуга по медицинскому обеспечению соревнований  медицинской сестрой (стоимость в 1 час) без учета медикаментов</t>
  </si>
  <si>
    <t>8.15</t>
  </si>
  <si>
    <t>Услуга по обеспечению медицинской сестрой диетической (стоимость в 1 час) без учета медикаментов</t>
  </si>
  <si>
    <t>8.16</t>
  </si>
  <si>
    <t>Разовая вакцинация против клещевого энцефалита</t>
  </si>
  <si>
    <t>8.17</t>
  </si>
  <si>
    <t>Разовая вакцинация против гепатита А</t>
  </si>
  <si>
    <t>8.18</t>
  </si>
  <si>
    <t>Услуга по проведению занятия ЛФК в "группе здоровья" врачом по лечебной физкультуре (1час.)</t>
  </si>
  <si>
    <t>8.19</t>
  </si>
  <si>
    <t>Услуга по проведению занятия ЛФК в "группе здоровья" инструктором по лечебной физкультуре (1час.)</t>
  </si>
  <si>
    <t>8.20</t>
  </si>
  <si>
    <t>Услуга по медицинскому обеспечению спортивных соревнований врачом СМП (1час.)</t>
  </si>
  <si>
    <t>8.21</t>
  </si>
  <si>
    <t>Услуга по медицинскому обеспечению спортивных соревнований фельдшером СМП (1час.)</t>
  </si>
  <si>
    <t>8.22</t>
  </si>
  <si>
    <t>Услуга по медицинскому обеспечению спортивных соревнований медицинской сестрой СМП (1час.)</t>
  </si>
  <si>
    <t>8.23</t>
  </si>
  <si>
    <t>Услуга по медицинскому обеспечению спортивных соревнований водителем СМП (1час.)</t>
  </si>
  <si>
    <t>8.24</t>
  </si>
  <si>
    <t>Прием врача по спортивной медицине</t>
  </si>
  <si>
    <t>8.25</t>
  </si>
  <si>
    <t xml:space="preserve">Амбулаторный прием врача-терапевта </t>
  </si>
  <si>
    <t>8.26</t>
  </si>
  <si>
    <t>Амбулаторный прием врача-невролога</t>
  </si>
  <si>
    <t>8.27</t>
  </si>
  <si>
    <t>Доврачебный прием фельдшера</t>
  </si>
  <si>
    <t>8.28</t>
  </si>
  <si>
    <t>Массаж (1 условная единица)</t>
  </si>
  <si>
    <t>Физиопроцедуры</t>
  </si>
  <si>
    <t>8.29</t>
  </si>
  <si>
    <t xml:space="preserve">Лазеротерапия </t>
  </si>
  <si>
    <t>8.30</t>
  </si>
  <si>
    <t>Диадинамотерапия</t>
  </si>
  <si>
    <t>8.31</t>
  </si>
  <si>
    <t>Амплипульс</t>
  </si>
  <si>
    <t>8.32</t>
  </si>
  <si>
    <t>Ультразвуковая терапия</t>
  </si>
  <si>
    <t>8.33</t>
  </si>
  <si>
    <t>Ингаляция небулайзером</t>
  </si>
  <si>
    <t>8.34</t>
  </si>
  <si>
    <t>Ультрафиолетовое облучение</t>
  </si>
  <si>
    <t>8.35</t>
  </si>
  <si>
    <t>Забор венозной крови с выездом (Дети)</t>
  </si>
  <si>
    <t>8.36</t>
  </si>
  <si>
    <t>Забор венозной крови с выездом (Взрослые)</t>
  </si>
  <si>
    <t>8.37</t>
  </si>
  <si>
    <t>Забор капиллярной крови с выездом (Дети)</t>
  </si>
  <si>
    <t>8.38</t>
  </si>
  <si>
    <t>Забор капиллярной крови с выездом (Взрослые)</t>
  </si>
  <si>
    <t>8.39</t>
  </si>
  <si>
    <t>Забор материала на бактериологическую  лабораторию с выездом (Дети)</t>
  </si>
  <si>
    <t>8.40</t>
  </si>
  <si>
    <t>Забор материала на бактериологическую  лабораторию с выездом (Взрослые)</t>
  </si>
  <si>
    <t>8.41</t>
  </si>
  <si>
    <t>Услуга по транспортировке пациентов автомобилем ССМП (1час)</t>
  </si>
  <si>
    <t>8.42</t>
  </si>
  <si>
    <t>Вызов врача - педиатра на дом</t>
  </si>
  <si>
    <t>8.43</t>
  </si>
  <si>
    <t>Исследование биологического материала на определение РНК SARS-CoV2</t>
  </si>
  <si>
    <t>9. Проведение медицинских осмотров</t>
  </si>
  <si>
    <t>9.1 Периодические и предварительные медицинские осмотры</t>
  </si>
  <si>
    <t>Специалисты</t>
  </si>
  <si>
    <t>9.1.1</t>
  </si>
  <si>
    <t>9.1.2</t>
  </si>
  <si>
    <t>9.1.3</t>
  </si>
  <si>
    <t>9.1.4</t>
  </si>
  <si>
    <t>Врач-акушер-гинеколог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</si>
  <si>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</si>
  <si>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</si>
  <si>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</si>
  <si>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</si>
  <si>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</si>
  <si>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</si>
  <si>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</si>
  <si>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</si>
  <si>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</si>
  <si>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</si>
  <si>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</si>
  <si>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</si>
  <si>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Консультация врача-инфекциониста для иностранных граждан</t>
  </si>
  <si>
    <t>9.1.17</t>
  </si>
  <si>
    <t>До тестовое и после тестовое консультирование врача инфекциониста для иностранных граждан</t>
  </si>
  <si>
    <t>9.1.18</t>
  </si>
  <si>
    <t>Стоимость сертификата с заполнением для иностранных граждан</t>
  </si>
  <si>
    <t>9.1.19</t>
  </si>
  <si>
    <t>Врач-фтизиатр</t>
  </si>
  <si>
    <t>9.1.20</t>
  </si>
  <si>
    <t>Врач-травматолог-ортопед</t>
  </si>
  <si>
    <t>Исследования</t>
  </si>
  <si>
    <t>9.1.21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</si>
  <si>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</si>
  <si>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</si>
  <si>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</si>
  <si>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</si>
  <si>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</si>
  <si>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</si>
  <si>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</si>
  <si>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</si>
  <si>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</si>
  <si>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9.1.31</t>
  </si>
  <si>
    <t>9.1.32</t>
  </si>
  <si>
    <t>9.1.33</t>
  </si>
  <si>
    <t>9.1.34</t>
  </si>
  <si>
    <t>9.1.35</t>
  </si>
  <si>
    <t>9.1.36</t>
  </si>
  <si>
    <t>9.1.37</t>
  </si>
  <si>
    <t>9.1.38</t>
  </si>
  <si>
    <t>9.1.39</t>
  </si>
  <si>
    <t>9.1.40</t>
  </si>
  <si>
    <t>9.1.41</t>
  </si>
  <si>
    <t>9.1.42</t>
  </si>
  <si>
    <t>9.1.43</t>
  </si>
  <si>
    <t>9.1.44</t>
  </si>
  <si>
    <t>9.1.45</t>
  </si>
  <si>
    <t>9.1.46</t>
  </si>
  <si>
    <t>9.1.47</t>
  </si>
  <si>
    <t>9.1.48</t>
  </si>
  <si>
    <t>9.1.49</t>
  </si>
  <si>
    <t>9.1.50</t>
  </si>
  <si>
    <t>9.1.51</t>
  </si>
  <si>
    <t>9.1.52</t>
  </si>
  <si>
    <t>9.1.53</t>
  </si>
  <si>
    <t>9.1.54</t>
  </si>
  <si>
    <t>Исследование на гепатит "В"</t>
  </si>
  <si>
    <t>9.1.55</t>
  </si>
  <si>
    <t>Исследование на гепатит "С"</t>
  </si>
  <si>
    <t>9.1.56</t>
  </si>
  <si>
    <t>Исследование на ВИЧ</t>
  </si>
  <si>
    <t>9.1.57</t>
  </si>
  <si>
    <t>Исследования на онкомаркер СА - 125</t>
  </si>
  <si>
    <t>9.1.58</t>
  </si>
  <si>
    <t>Исследования на онкомаркер РSА (общий)</t>
  </si>
  <si>
    <t>9.1.59</t>
  </si>
  <si>
    <t>Исследования на онкомаркер РSА (свободный)</t>
  </si>
  <si>
    <t>9.1.60</t>
  </si>
  <si>
    <t>9.1.61</t>
  </si>
  <si>
    <t>9.1.62</t>
  </si>
  <si>
    <t>9.1.63</t>
  </si>
  <si>
    <t>9.1.64</t>
  </si>
  <si>
    <t>9.1.65</t>
  </si>
  <si>
    <t>9.1.66</t>
  </si>
  <si>
    <t>9.1.67</t>
  </si>
  <si>
    <t>9.1.68</t>
  </si>
  <si>
    <t>9.1.69</t>
  </si>
  <si>
    <t>9.1.70</t>
  </si>
  <si>
    <t>9.1.71</t>
  </si>
  <si>
    <t>9.1.72</t>
  </si>
  <si>
    <t>9.1.73</t>
  </si>
  <si>
    <t>9.1.74</t>
  </si>
  <si>
    <t>9.1.75</t>
  </si>
  <si>
    <t>Бактериоскопическое исследование соскобом слизистой носа на определение палочки Хансена (микобактерия Лепры)</t>
  </si>
  <si>
    <t>9.1.76</t>
  </si>
  <si>
    <t>Исследование мокроты на микобактерию Туберкулеза</t>
  </si>
  <si>
    <t>9.1.77</t>
  </si>
  <si>
    <t>Реакция пассивной гемагглютинации (РПГА)</t>
  </si>
  <si>
    <t>9.2 Периодические и предварительные медицинские осмотры (работников декретированной группы)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</si>
  <si>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</si>
  <si>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</si>
  <si>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</si>
  <si>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</si>
  <si>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</si>
  <si>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</si>
  <si>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</si>
  <si>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</si>
  <si>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</si>
  <si>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</si>
  <si>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</si>
  <si>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</si>
  <si>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</si>
  <si>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</si>
  <si>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</si>
  <si>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</si>
  <si>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</si>
  <si>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</si>
  <si>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</si>
  <si>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</si>
  <si>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</si>
  <si>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</si>
  <si>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</si>
  <si>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9.2.25</t>
  </si>
  <si>
    <t>9.3 Прочие медицинские осмотры (освидетельствования)</t>
  </si>
  <si>
    <t>9.3.1</t>
  </si>
  <si>
    <t>9.3.2</t>
  </si>
  <si>
    <t>9.3.3</t>
  </si>
  <si>
    <t>9.3.4</t>
  </si>
  <si>
    <t>Медицинское освидетельствование граждан для выдачи лицензии на право приобретения оружия</t>
  </si>
  <si>
    <t>9.3.5</t>
  </si>
  <si>
    <t>Медицинское освидетельствование граждан на допуск к управлению транспортными средствами Категории В</t>
  </si>
  <si>
    <t>9.3.6</t>
  </si>
  <si>
    <t>"Медицинского освидетельствования судоводителей индивидуальных маломерных судов"</t>
  </si>
  <si>
    <t>9.3.7</t>
  </si>
  <si>
    <t>Услуга «Организация здравоохранения» - 1 час</t>
  </si>
  <si>
    <t>9.3.8</t>
  </si>
  <si>
    <t>Дополнительная услуга для организации и подготовки биологического материала (моча) для проведения химико-токсигологического исследования на наличие наркотических и психотропных веществ</t>
  </si>
  <si>
    <t>9.3.9</t>
  </si>
  <si>
    <t>Медицинское освидетельствование граждан на допуск к управлению транспортными средствами Категории С</t>
  </si>
  <si>
    <t>10.  Услуги СПИД-лаборатории</t>
  </si>
  <si>
    <t>10.1</t>
  </si>
  <si>
    <t>10.2</t>
  </si>
  <si>
    <t>10.3</t>
  </si>
  <si>
    <t>10.4</t>
  </si>
  <si>
    <t>Исследование на сифилис</t>
  </si>
  <si>
    <t>10.5</t>
  </si>
  <si>
    <t xml:space="preserve">Исследование на СПИД-индикаторное заболевание </t>
  </si>
  <si>
    <t>10.6</t>
  </si>
  <si>
    <t>10.7</t>
  </si>
  <si>
    <t>10.8</t>
  </si>
  <si>
    <t>10.9</t>
  </si>
  <si>
    <t>Определение антител к хламидиозу</t>
  </si>
  <si>
    <t>10.10</t>
  </si>
  <si>
    <t>Определение антител к уреаплазмозу</t>
  </si>
  <si>
    <t>10.11</t>
  </si>
  <si>
    <t>Определение антител к цитомегаловирусу</t>
  </si>
  <si>
    <t>10.12</t>
  </si>
  <si>
    <t>Определение антител к краснухе</t>
  </si>
  <si>
    <t>10.13</t>
  </si>
  <si>
    <t>Определение антител к токсоплазмозу</t>
  </si>
  <si>
    <t>10.14</t>
  </si>
  <si>
    <t>Определение антител к микоплазмозу</t>
  </si>
  <si>
    <t>10.15</t>
  </si>
  <si>
    <t>Исследование на альфа-фетопротеин в сыворотке крови (АФП)</t>
  </si>
  <si>
    <t>10.16</t>
  </si>
  <si>
    <t>Исследование на хорионический гонадотропин в крови (ХГЧ)</t>
  </si>
  <si>
    <t>10.17</t>
  </si>
  <si>
    <t>Исследование на ВИЧ (иностранные граждане)</t>
  </si>
  <si>
    <t>11.Услуги патологоанатомического отделения</t>
  </si>
  <si>
    <t>11.1</t>
  </si>
  <si>
    <t>Исследование биопсийного материала</t>
  </si>
  <si>
    <t>11.2</t>
  </si>
  <si>
    <t>Проведение гигиенических процедур покойного</t>
  </si>
  <si>
    <t>11.3</t>
  </si>
  <si>
    <t>Одевание тела</t>
  </si>
  <si>
    <t>11.4</t>
  </si>
  <si>
    <t>Полное бальзамирование</t>
  </si>
  <si>
    <t>11.5</t>
  </si>
  <si>
    <t>Частичное бальзамирование</t>
  </si>
  <si>
    <t>11.6</t>
  </si>
  <si>
    <t>Укладка в гроб</t>
  </si>
  <si>
    <t>11.7</t>
  </si>
  <si>
    <t>Содержание трупа в холодильнике ( с 8 дня с момента установления причины смерти) (24ч*60 мин)</t>
  </si>
  <si>
    <t>12.Услуги по стоматологии (прием больных терапевтического профиля)</t>
  </si>
  <si>
    <t>12.1</t>
  </si>
  <si>
    <t>Постановка пломбы из фотокомпозита  при неосложненном кариесе (Врач-стоматолог с высшей категории)</t>
  </si>
  <si>
    <t>12.2</t>
  </si>
  <si>
    <t>Постановка пломбы из фотокомпозита  при неосложненном кариесе (Врач-стоматолог первой категории)</t>
  </si>
  <si>
    <t>12.3</t>
  </si>
  <si>
    <t>Постановка пломбы из фотокомпозита  при неосложненном кариесе (Врач-стоматолог второй категории)</t>
  </si>
  <si>
    <t>12.3.1</t>
  </si>
  <si>
    <t>Постановка пломбы из фотокомпозита  при неосложненном кариесе (Зубной врач)</t>
  </si>
  <si>
    <t>12.4</t>
  </si>
  <si>
    <t>Постановка пломбы из фотокомпозита  при осложненном кариесе (Врач-стоматолог с высшей категории)</t>
  </si>
  <si>
    <t>12.5</t>
  </si>
  <si>
    <t>Постановка пломбы из фотокомпозита  при осложненном кариесе (Врач-стоматолог первой категории)</t>
  </si>
  <si>
    <t>12.6</t>
  </si>
  <si>
    <t>Постановка пломбы из фотокомпозита  при осложненном кариесе (Врач-стоматолог второй категории)</t>
  </si>
  <si>
    <t>12.6.1</t>
  </si>
  <si>
    <t>Постановка пломбы из фотокомпозита  при осложненном кариесе (Зубной врач)</t>
  </si>
  <si>
    <t>12.7</t>
  </si>
  <si>
    <t>Депульпирование зубов при подготовке к протезированию металлокерамикой (Врач высшей категории)</t>
  </si>
  <si>
    <t>12.8</t>
  </si>
  <si>
    <t>Депульпирование зубов при подготовке к протезированию металлокерамикой (Врач первой категории)</t>
  </si>
  <si>
    <t>12.9</t>
  </si>
  <si>
    <t>Депульпирование зубов при подготовке к протезированию металлокерамикой (Врач второй категории)</t>
  </si>
  <si>
    <t>12.9.1</t>
  </si>
  <si>
    <t>Депульпирование зубов при подготовке к протезированию металлокерамикой (Зубной врач)</t>
  </si>
  <si>
    <t>12.10</t>
  </si>
  <si>
    <t>Лечение заболеваний пародонта (Врач высшей категории)</t>
  </si>
  <si>
    <t>12.11</t>
  </si>
  <si>
    <t>Лечение заболеваний пародонта (Врач первой категории)</t>
  </si>
  <si>
    <t>12.12.</t>
  </si>
  <si>
    <t>Лечение заболеваний пародонта (Врач второй категории)</t>
  </si>
  <si>
    <t>12.12.1</t>
  </si>
  <si>
    <t>Лечение заболеваний пародонта (Зубной врач)</t>
  </si>
  <si>
    <t>12.13</t>
  </si>
  <si>
    <t>Профессиональная чистка зубов (1 зуб)</t>
  </si>
  <si>
    <t>12.14</t>
  </si>
  <si>
    <t>Профессиональная чистка зубов (Зубной врач (1 зуб)</t>
  </si>
  <si>
    <t>13. Услуги по стоматолгии (прием больных хирургического профиля)</t>
  </si>
  <si>
    <t>13.1</t>
  </si>
  <si>
    <t>Удаление зуба по ортодонтическим показаниям (Врач высшей категории)</t>
  </si>
  <si>
    <t>13.2</t>
  </si>
  <si>
    <t>Удаление зуба  по ортодонтическим показаниям (Врач первой категории)</t>
  </si>
  <si>
    <t>13.3</t>
  </si>
  <si>
    <t>Удаление зуба  по ортодонтическим показаниям (Врач второй категории)</t>
  </si>
  <si>
    <t>13.3.1</t>
  </si>
  <si>
    <t>Удаление зуба  по ортодонтическим показаниям (Зубной врач)</t>
  </si>
  <si>
    <t>Услуги в женской консультации и акушерском стационаре</t>
  </si>
  <si>
    <t>Прием гинеколога</t>
  </si>
  <si>
    <t>1</t>
  </si>
  <si>
    <t>первичный с забором материала на развернутый анализ</t>
  </si>
  <si>
    <t>2</t>
  </si>
  <si>
    <t>первичный консультация</t>
  </si>
  <si>
    <t>3</t>
  </si>
  <si>
    <t>повторный (в течение 1 месяца после первичного осмотра)</t>
  </si>
  <si>
    <t>4</t>
  </si>
  <si>
    <t>Миниаборт</t>
  </si>
  <si>
    <t>5</t>
  </si>
  <si>
    <t>Медицинский аборт без наркоза</t>
  </si>
  <si>
    <t>6</t>
  </si>
  <si>
    <t>Медикаментозный аборт с ультразвуковым исследованием</t>
  </si>
  <si>
    <t>7</t>
  </si>
  <si>
    <t>Медикаментозный аборт</t>
  </si>
  <si>
    <t>8</t>
  </si>
  <si>
    <t>Пребывание в дневном стационаре 1 койко-день</t>
  </si>
  <si>
    <t>9</t>
  </si>
  <si>
    <t>Удаление гормонального контрацептива</t>
  </si>
  <si>
    <t>10</t>
  </si>
  <si>
    <t>Введение (без стоимости ВМС), удаление ВМС</t>
  </si>
  <si>
    <t>11</t>
  </si>
  <si>
    <t>Ультразвуковое исследование 1 триместр</t>
  </si>
  <si>
    <t>12</t>
  </si>
  <si>
    <t>Ультразвуковое исследование 2,3 триместр</t>
  </si>
  <si>
    <t>13</t>
  </si>
  <si>
    <t>Ультразвуковое исследование гинекологическое</t>
  </si>
  <si>
    <t>14</t>
  </si>
  <si>
    <t>Кольпоскопия</t>
  </si>
  <si>
    <t>15</t>
  </si>
  <si>
    <t>16</t>
  </si>
  <si>
    <t>Биопсия</t>
  </si>
  <si>
    <t>17</t>
  </si>
  <si>
    <t>Аспират</t>
  </si>
  <si>
    <t>18</t>
  </si>
  <si>
    <t>Электрокардиограмма (ЭКГ)</t>
  </si>
  <si>
    <t>19</t>
  </si>
  <si>
    <t>Кардиотокография (КТГ)</t>
  </si>
  <si>
    <t>Лабораторные исследования</t>
  </si>
  <si>
    <t>Полный гематологический анализ</t>
  </si>
  <si>
    <t>Общий анализ мочи</t>
  </si>
  <si>
    <t>Анализ Нечипоренко</t>
  </si>
  <si>
    <t>Сахар крови</t>
  </si>
  <si>
    <t>Обнаружение трихомонад и гонококков в окрашенных препаратах</t>
  </si>
  <si>
    <t>Общий анализ крови</t>
  </si>
  <si>
    <t>Определение времени свертывания крови</t>
  </si>
  <si>
    <t>Определение длительности кровотечения</t>
  </si>
  <si>
    <t>Определение тромбоцитов</t>
  </si>
  <si>
    <t>Определение гематокрита</t>
  </si>
  <si>
    <t>Определение ретикулоцитов</t>
  </si>
  <si>
    <t>Коагулограмма</t>
  </si>
  <si>
    <t>Определение группы крови, R-фактора и фенотипа</t>
  </si>
  <si>
    <t>Биохимические исследования</t>
  </si>
  <si>
    <t>Забор мазков на онкоцитологию</t>
  </si>
  <si>
    <t>Лечение в стационаре</t>
  </si>
  <si>
    <t>Миниаборт с наркозом</t>
  </si>
  <si>
    <t>Медицинский аборт с анализами (срок беременности до 9 недель)</t>
  </si>
  <si>
    <t>Медицинский аборт с анализами  (срок беременности с 9 до 12 недель)</t>
  </si>
  <si>
    <t>Введение (без стоимости ВМС), удаление ВМС с наркозом</t>
  </si>
  <si>
    <t>Операция лапороскопическая</t>
  </si>
  <si>
    <t>Пластическая операция</t>
  </si>
  <si>
    <t>Наложение косметического шва</t>
  </si>
  <si>
    <t>Пребывание в стационаре</t>
  </si>
  <si>
    <t>Пребывание в отделении гинекологии 1 койко-день</t>
  </si>
  <si>
    <t>Пребывание в отделении гинекологии (дневного пребывания) 1 койко-день</t>
  </si>
  <si>
    <t>Пребывание в палате патологии беременности акушерского отделения 1 койко-день</t>
  </si>
  <si>
    <t>Роды иногородних, иностранных и городских женщин по желанию</t>
  </si>
  <si>
    <t>Пребывание в послеродовой палате акушерского отделения 1 койко-день</t>
  </si>
  <si>
    <t>Наблюдение высококвалифицированного врача акушера-гинеколога в период беременности с 36 недель, индивидуальная подготовка к родам, ведение родов, наблюдение в послеродовом периоде в течение месяца</t>
  </si>
  <si>
    <t>врач 1 квалификационной категории</t>
  </si>
  <si>
    <t>врач 2 квалификационной категории</t>
  </si>
  <si>
    <t>Выбор врача-анестезиолога-реаниматолога на период родов и в послеродовый период</t>
  </si>
  <si>
    <t>Выбор врача-неонатолога на период родов и в послеродовый период</t>
  </si>
  <si>
    <t>врач -неонатолог без категории</t>
  </si>
  <si>
    <t>врач -неонатолог 1 категории</t>
  </si>
  <si>
    <t>Выбор акушерки на период родов и в послеродовый период</t>
  </si>
  <si>
    <t>акушерка высшей квалификационной категории</t>
  </si>
  <si>
    <t>Услуги в детской больнице</t>
  </si>
  <si>
    <t>Рентген исследования органов грудной клетки</t>
  </si>
  <si>
    <t>до 3 лет в 1 проекции</t>
  </si>
  <si>
    <t>до 3 лет в 2-х проекциях</t>
  </si>
  <si>
    <t>до 12 лет в 1 проекции</t>
  </si>
  <si>
    <t>до 12 лет в 2-х проекциях</t>
  </si>
  <si>
    <t>старше 12 лет в 1 проекции</t>
  </si>
  <si>
    <t>старше 12 лет в 2-х проекциях</t>
  </si>
  <si>
    <t>Рентгенография сердца в 3-х проекциях</t>
  </si>
  <si>
    <t>Рентген исследования органов брюшной полости</t>
  </si>
  <si>
    <t>рентгенография брюшной полости</t>
  </si>
  <si>
    <t>рентгенография желудка с контрастом</t>
  </si>
  <si>
    <t>рентгенография пищевода с контрастом</t>
  </si>
  <si>
    <t>Рентгенография костно-суставной системы</t>
  </si>
  <si>
    <t>рентгенография периферических отделов скелета и позвоночника</t>
  </si>
  <si>
    <t>в одной проекции</t>
  </si>
  <si>
    <t>в двух проекциях</t>
  </si>
  <si>
    <t xml:space="preserve">Рентгенография грудины с компрессором во время дыхательных движений </t>
  </si>
  <si>
    <t>Рентгенография черепа в одной проекции</t>
  </si>
  <si>
    <t>Рентгенография черепа в двух проекциях</t>
  </si>
  <si>
    <t>Рентгенография ключицы</t>
  </si>
  <si>
    <t xml:space="preserve">Рентгенография предат. пазух носа, кости носа (турецкое седло прицельное) (черепа)) </t>
  </si>
  <si>
    <t>Рентгенография стопы кисти</t>
  </si>
  <si>
    <t>Рентгенография костей таза, тазобедренного сустава (в одной проекции)</t>
  </si>
  <si>
    <t>Рентгенография шейного позвонка в двух проекциях</t>
  </si>
  <si>
    <t xml:space="preserve">Рентгенография трубчатой кости в двух проекциях </t>
  </si>
  <si>
    <t>Рентгенография тазобедренного сустава, коленного сустава</t>
  </si>
  <si>
    <t>Функциональные исследования позвоночника</t>
  </si>
  <si>
    <t>Ультразвуковые исследования</t>
  </si>
  <si>
    <t>УЗИ брюшной полости</t>
  </si>
  <si>
    <t>УЗИ коленного сустава</t>
  </si>
  <si>
    <t>Ультразвуковая допплеография сосудов в импульсном режиме</t>
  </si>
  <si>
    <t>УЗИ желчного пузыря с определением функции</t>
  </si>
  <si>
    <t>УЗИ головного мозга или внутренних органов новорожденного</t>
  </si>
  <si>
    <t>УЗИ сердца – Допплер эхокардиографии</t>
  </si>
  <si>
    <t>УЗИ печени и желчного пузыря</t>
  </si>
  <si>
    <t>УЗИ поджелудочной железы</t>
  </si>
  <si>
    <t>УЗИ плевральной полости</t>
  </si>
  <si>
    <t>УЗИ селезенки</t>
  </si>
  <si>
    <t>УЗИ почек и надпочечников</t>
  </si>
  <si>
    <r>
      <t>УЗИ мочевого пузыря с определением  остаточной мочи</t>
    </r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</si>
  <si>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УЗИ щитовидной железы</t>
  </si>
  <si>
    <t>УЗИ тазобедренного сустава</t>
  </si>
  <si>
    <t>УЗИ молочной железы</t>
  </si>
  <si>
    <t>УЗИ лимфатических узлов</t>
  </si>
  <si>
    <t>Стерилизация</t>
  </si>
  <si>
    <t>Стерилизация биксов</t>
  </si>
  <si>
    <t>Очистка крови</t>
  </si>
  <si>
    <t>Ультрафиолетовое облучение крови</t>
  </si>
  <si>
    <t>Лечебный дискретный плазмаферез</t>
  </si>
  <si>
    <t>Внутривенное лазерное облучение крови (ВЛОК)</t>
  </si>
  <si>
    <t>Услуги реанимации</t>
  </si>
  <si>
    <t>Катетеризация подключичной вены у детей</t>
  </si>
  <si>
    <t>Катетеризация кубитальной  вены у детей</t>
  </si>
  <si>
    <t>1 486,00</t>
  </si>
  <si>
    <t>Спинномозговая (люмбальная) пункция у детей</t>
  </si>
  <si>
    <t>2 730,00</t>
  </si>
  <si>
    <t>Прейскурант цен на платные медицинские  и немедицинские услуги с 01.07.2020 г.</t>
  </si>
  <si>
    <t>Прейскурант цен на платные медицинские  и немедицинские услуги с 15.10.2020 г.</t>
  </si>
  <si>
    <t>Врач-профпатолог с оформлением документов (декретированной группы)</t>
  </si>
  <si>
    <t xml:space="preserve">Врач-профпатолог с оформлением документов  </t>
  </si>
  <si>
    <t>В  прием врача входит  острота зрения, переметрия, цветотест.</t>
  </si>
  <si>
    <t>Врач-оториноларинголог</t>
  </si>
  <si>
    <t>Врач -терапевт  (декретированной группы)</t>
  </si>
  <si>
    <t>Врач-дерматовенеролог (декретированной группы)</t>
  </si>
  <si>
    <t>Послерейсовый медицинский осмотр</t>
  </si>
  <si>
    <t>Межрейсовый медицинский осмотр</t>
  </si>
  <si>
    <t>В приказ с 15.10.2020г</t>
  </si>
  <si>
    <t>Прейскурант цен на платные медицинские  и немедицинские услуги с 31.12.2020 г.</t>
  </si>
  <si>
    <t>9.1.78</t>
  </si>
  <si>
    <t>Врач -  дерматовенеролог (иностранные граждане)</t>
  </si>
  <si>
    <t>Заключение комиссии (иностранные граждане)</t>
  </si>
  <si>
    <t>с 31.12.2020</t>
  </si>
  <si>
    <t>с 31.12.2021</t>
  </si>
  <si>
    <t>В приказ с 25.12.2020г № 2372</t>
  </si>
  <si>
    <r>
      <t>УЗИ мочевого пузыря с определением  остаточной мочи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</si>
  <si>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Прейскурант цен на платные медицинские  и немедицинские услуги с 24.02.2021 г.</t>
  </si>
  <si>
    <t>9.3.10</t>
  </si>
  <si>
    <t>Медицинское освидетельствование на наличие медицинских противопоказаний к исполнению обязанностей частного охранника</t>
  </si>
  <si>
    <t>УЗИ брюшной полости  (печень,желчный пузырь, селезенка, поджелудочная железа)</t>
  </si>
  <si>
    <t>с 24.02.2021</t>
  </si>
  <si>
    <t>М.п.</t>
  </si>
  <si>
    <t xml:space="preserve">"УТВЕРЖДАЮ"                                                                                                                                                                                                                                 Главный  врач ОГБУЗ "Усольская ГБ"                                                                                                                            _________________ Н.С.Мельникова                                                                                                                                                                        </t>
  </si>
  <si>
    <r>
      <t>УЗИ мочевого пузыря с определением  остаточной мочи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</si>
  <si>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8.44</t>
  </si>
  <si>
    <t>8.45</t>
  </si>
  <si>
    <t>Определение уровня АТ (антител)  к SARS-CoV-2  Ig G</t>
  </si>
  <si>
    <t>Определение уровня АТ (антител)  к SARS-CoV-2  Ig G  (для работников ОГБУЗ «Усольская ГБ»)</t>
  </si>
  <si>
    <t>с 24.05.2021</t>
  </si>
  <si>
    <t>с 24.05.2022</t>
  </si>
  <si>
    <t>Прейскурант цен на платные медицинские  и немедицинские услуги с 24.05.2021 г.</t>
  </si>
  <si>
    <t>9.1.79</t>
  </si>
  <si>
    <t>Прейскурант цен на платные медицинские  и немедицинские услуги с 07.04.2021 г.</t>
  </si>
  <si>
    <t>Бактериологическое исследование мазка на флору</t>
  </si>
  <si>
    <t>07.04.2021г</t>
  </si>
  <si>
    <t>Согласовано</t>
  </si>
  <si>
    <t>Генеральный директор</t>
  </si>
  <si>
    <t>ООО "Сарма Компани</t>
  </si>
  <si>
    <t>____________А.Б. Григорьев</t>
  </si>
  <si>
    <t>Главный врач</t>
  </si>
  <si>
    <t>ОГБУЗ "Усольская ГБ</t>
  </si>
  <si>
    <t>____________Мельникова Н.С.</t>
  </si>
  <si>
    <t>Прейскурант цен на платные медицинские  и немедицинские услуги с 20.10.2021 года</t>
  </si>
  <si>
    <t>2.18</t>
  </si>
  <si>
    <t>Исследование крови на этанол</t>
  </si>
  <si>
    <t>20.10.2021г</t>
  </si>
  <si>
    <t>Прейскурант цен на платные медицинские  и немедицинские услуги с 20.10.2021 г.</t>
  </si>
  <si>
    <t>Электрокардиография</t>
  </si>
  <si>
    <t>Электрокардиография  с медицинской  пробой с обзиданом</t>
  </si>
  <si>
    <t>Электрокардиография с физической нагрузкой</t>
  </si>
  <si>
    <t>Спирография  с бронхолитиками</t>
  </si>
  <si>
    <t>Спирография  (исследование функции внешнего   дыхания)</t>
  </si>
  <si>
    <t>Реоэнцефалография</t>
  </si>
  <si>
    <t>Электроэнцефалография</t>
  </si>
  <si>
    <t>Фиброэзофагогастродуоденоскопия диагностическая (ФЭГДС)</t>
  </si>
  <si>
    <t>Фиброэзофагогастродуоденоскопия диагностическая  с биопсией (ФЭГДС)</t>
  </si>
  <si>
    <t>Фиброэзофагогастродуоденоскопия с анализом на хеликобактер пилари (ФЭГДС)</t>
  </si>
  <si>
    <t xml:space="preserve">Фиброэзофагогастродуоденоскопия ( анализ на хеликобактер пилари)  (ФЭГДС) с анестезией </t>
  </si>
  <si>
    <t xml:space="preserve">Фиброэзофагогастродуоденоскопия ( анализ на хеликобактер пилари + биопсия)  (ФЭГДС) с анестезией </t>
  </si>
  <si>
    <t>Исследование биологического материала на определение РНК SARS-CoV2 с  учетом забора биоматериала</t>
  </si>
  <si>
    <t>с 14.02.2022</t>
  </si>
  <si>
    <t>8.46</t>
  </si>
  <si>
    <t>Исследование биологического материала на определение РНК SARS-CoV2 без  учетом забора биоматериала</t>
  </si>
  <si>
    <t>Прейскурант цен на платные медицинские  и немедицинские услуги с 14.02.2022 года</t>
  </si>
  <si>
    <t>Приложение №1 к Положению о прядке и условиях предоставления платных медицинских и немедицинских услуг в ОГБУЗ «Усольская ГБ»</t>
  </si>
  <si>
    <t>Прейскурант цен на платные медицинские  и немедицинские услуги с 17.03.2022 года</t>
  </si>
  <si>
    <t xml:space="preserve">"УТВЕРЖДАЮ"                                                                                                                                                                                                                                И.о. Главного  врача ОГБУЗ "Усольская ГБ"                                                                                                                            _________________ Ю.А. Плево                                                                                                                                                                    </t>
  </si>
  <si>
    <t>Забор биологического материала на определение РНК SARS-CoV2</t>
  </si>
  <si>
    <t>с17.03 2022</t>
  </si>
  <si>
    <t>Исследование биологического материала на определение РНК SARS-CoV2 без  учета забора биоматериала</t>
  </si>
  <si>
    <t xml:space="preserve">N п/п </t>
  </si>
  <si>
    <t>Наименование услуги (работы)</t>
  </si>
  <si>
    <t xml:space="preserve">Тариф (цена) на начало отчетного периода </t>
  </si>
  <si>
    <t xml:space="preserve">Тариф (цена) на конец отчетного периода </t>
  </si>
  <si>
    <t>6. Цены (тарифы) на платные услуги (работы), оказываемые потребителям, руб.</t>
  </si>
  <si>
    <t>ОТЧЕТ О РЕЗУЛЬТАТАХ ДЕЯТЕЛЬНОСТИ ОГБУЗ «УСОЛЬСКАЯ ГБ», И ОБ ИСПОЛЬЗОВАНИИ ЗАКРЕПЛЕННОГО ЗА НИМИ ОБЛАСТНОГО ГОСУДАРСТВЕННОГО ИМУЩЕСТВА</t>
  </si>
  <si>
    <t>2.19</t>
  </si>
  <si>
    <t>добавили с 01.08.2022г</t>
  </si>
  <si>
    <t>Химико-токсикологическое исследование на определение хронического употребления алкоголя в крови и (или ) мочи</t>
  </si>
  <si>
    <t>заменили наименование и ст-ть с 01.08.2022г</t>
  </si>
  <si>
    <t>Медицинское  освидетельствования на наличие медицинских противопоказаний к владению оружием  (ф. № 002-О/у)</t>
  </si>
  <si>
    <t>Медицинское  освидетельствования на наличие медицинских противопоказаний к исполнению обязанностей частного охранника  (ф. № 002-ЧО/у)</t>
  </si>
  <si>
    <t>12.15</t>
  </si>
  <si>
    <t>Анестезия внутриротовая инфильтрационная</t>
  </si>
  <si>
    <t>Прейскурант цен на платные медицинские  и немедицинские услуги с 01.08.2022 года</t>
  </si>
  <si>
    <t>9.3.11</t>
  </si>
  <si>
    <t>Медицинское заключение о наличии (об отсутствии) у трактористов, машинистов и водителей самоходных машин медицинских противопоказаний  (ф. № 071/у)</t>
  </si>
  <si>
    <t>Медицинское освидетельствование водителей транспортных средств (кандидатов в водители транспортных средств) категории "В " (ф. № 003-В/у)</t>
  </si>
  <si>
    <t>Медицинское освидетельствование водителей транспортных средств (кандидатов в водители транспортных средств) категории C, D, CE, DE, Tm, Tb и  подкатегории  C1, D1, C1E, D1E   (ф. № 003-В/у)</t>
  </si>
  <si>
    <t xml:space="preserve">"УТВЕРЖДАЮ"                                                                                                                                                                                                                                 Главный  врач ОГБУЗ "Усольская ГБ"                                                                                                                            _________________Н. С. Мельникова                                                                                                                                                                   </t>
  </si>
  <si>
    <t>4000+узи+анализы</t>
  </si>
  <si>
    <t>пересчитать</t>
  </si>
  <si>
    <t>Прейскурант цен на платные медицинские  и немедицинские услуги с 07.06.2023 года</t>
  </si>
  <si>
    <t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t>
  </si>
  <si>
    <t>9.2.16</t>
  </si>
  <si>
    <t>Эхокардиография</t>
  </si>
  <si>
    <t>Колоноскопия под наркозом</t>
  </si>
  <si>
    <t>Фиброэзофагогастродуоденоскопия ( анализ на хеликобактер пилари)  (ФЭГДС) под наркозом</t>
  </si>
  <si>
    <t>Фиброэзофагогастродуоденоскопия ( анализ на хеликобактер пилари + биопсия)  (ФЭГДС) под наркозом</t>
  </si>
  <si>
    <t>Снимок плода во время УЗИ</t>
  </si>
  <si>
    <t>Первичный прием врача акушера-гинеколога с забором материала на развернутый анализ</t>
  </si>
  <si>
    <t>Повторный прием акушера-гинеколога (в течение 1 месяца после первичного осмотра)</t>
  </si>
  <si>
    <t>Внутриматочная контрацепция: введение/удаление ВМС</t>
  </si>
  <si>
    <t>Введение/удаление ВМС</t>
  </si>
  <si>
    <t>Функциональная диагностика</t>
  </si>
  <si>
    <t>Забор крови на РМП-венозной</t>
  </si>
  <si>
    <t>Ультразвуковое исследование молочной железы</t>
  </si>
  <si>
    <t>Определение ДНК (Trichomonas vaginalis)</t>
  </si>
  <si>
    <t>Определение ДНК (Chlamidia trachomatis)</t>
  </si>
  <si>
    <t>Определение ДНК (Mycoplasma genitalium)</t>
  </si>
  <si>
    <t>Определение ДНК (Ureaplasma urealiticum)</t>
  </si>
  <si>
    <t>Определение ДНК (Neisseria gonorrhoeae)</t>
  </si>
  <si>
    <t>Определение ДНК (Chlamidia trachomatis, Mycoplasma genitalium, Ureaplasma urealiticum)</t>
  </si>
  <si>
    <t>Исследование на сифилис ИФА</t>
  </si>
  <si>
    <t xml:space="preserve">Консультация врача-инфекциониста для иностранных граждан </t>
  </si>
  <si>
    <t>Химико-токсикологическое исследование на наличие наркотических и психотропных веществ (для иностранных граждан)</t>
  </si>
  <si>
    <t>Реакция микропреципитации на сифилис (РМП)</t>
  </si>
  <si>
    <t>Комплекс услуг "Единое миграционное окно"</t>
  </si>
  <si>
    <t>Дополнительная услуга для организации и подготовки биологического материала (моча) для проведения химико-токсикологического исследования на наличие наркотических и психотропных веществ</t>
  </si>
  <si>
    <t>4.14</t>
  </si>
  <si>
    <t>4.15</t>
  </si>
  <si>
    <t>4.16</t>
  </si>
  <si>
    <t>Приложение №1 к Положению о порядке и условиях предоставления платных медицинских и немедицинских услуг в ОГБУЗ «Усольская ГБ»</t>
  </si>
  <si>
    <t>Исследования на онкомаркер РSА (сводный)</t>
  </si>
  <si>
    <t>Исследование на сифилис ИФА (общие антитела)</t>
  </si>
  <si>
    <t>Исследование на сифилис IgM</t>
  </si>
  <si>
    <t>Исследование на сифилис IgG</t>
  </si>
  <si>
    <t>Исследования на вирус простого герпеса IgG</t>
  </si>
  <si>
    <t>Определение антител к краснухе IgM</t>
  </si>
  <si>
    <t>Определение антител к краснухе IgG</t>
  </si>
  <si>
    <t>Определение антител к цитомегаловирусу  IgG</t>
  </si>
  <si>
    <t>Определение антител к цитомегаловирусу IgM</t>
  </si>
  <si>
    <t>Определение антител к токсоплазмозу  IgG</t>
  </si>
  <si>
    <t>Определение антител к токсоплазмозу IgM</t>
  </si>
  <si>
    <t>10.18</t>
  </si>
  <si>
    <t>Исследование на ТТГ (тиреотропный гормон)</t>
  </si>
  <si>
    <t>Исследование на Т-4 (тироксин)</t>
  </si>
  <si>
    <t>10.19</t>
  </si>
  <si>
    <t>Определение группы крови (резус фактор)</t>
  </si>
  <si>
    <t>5.19</t>
  </si>
  <si>
    <t>5.20</t>
  </si>
  <si>
    <t>Узи женских половых органов (абдоминальное)</t>
  </si>
  <si>
    <t>Узи женских половых органов (трансвагинальное)</t>
  </si>
  <si>
    <t>УЗИ аорты брюшной полости (дуплексное сканирование)</t>
  </si>
  <si>
    <t>УЗИ аорты сердца (дуплексное сканирование)</t>
  </si>
  <si>
    <t>5.21</t>
  </si>
  <si>
    <t>Пребывание в палате повышенной комфортности в акушерском стационаре (стоимость 1 чел.\сутки)</t>
  </si>
  <si>
    <t>Исследование уровня глюкозы в крови</t>
  </si>
  <si>
    <t>Исследование уровня общего билирубина в крови</t>
  </si>
  <si>
    <t>Исследование уровня креатинина в крови</t>
  </si>
  <si>
    <t>Код услуги</t>
  </si>
  <si>
    <t>A06.18.001</t>
  </si>
  <si>
    <t>A06.04.010</t>
  </si>
  <si>
    <t>B01.001.001</t>
  </si>
  <si>
    <t>B01.001.002</t>
  </si>
  <si>
    <t>B03.001.005</t>
  </si>
  <si>
    <t xml:space="preserve">Комплексная услуга по медикаментозному прерыванию беременности с ультразвуковым исследованием (в сроке до 8 недель) </t>
  </si>
  <si>
    <t>Комплексная услуга по медикаментозному прерыванию беременности (в сроке до 8 недель)</t>
  </si>
  <si>
    <t>A03.20.001</t>
  </si>
  <si>
    <t>A04.20.002</t>
  </si>
  <si>
    <t>А04.30.010</t>
  </si>
  <si>
    <t>Ультразвуковое исследование органов малого таза комплексное (трансвагинальное и трансабдоминальное)</t>
  </si>
  <si>
    <t>А04.30.001.001</t>
  </si>
  <si>
    <t>А04.30.001.007</t>
  </si>
  <si>
    <t>Ультразвуковое исследование плода в II- III триместре беременности</t>
  </si>
  <si>
    <t>A11.20.014</t>
  </si>
  <si>
    <t>A11.19.011.001</t>
  </si>
  <si>
    <t>A12.28.011</t>
  </si>
  <si>
    <t>A12.28.005</t>
  </si>
  <si>
    <t>B03.016.006</t>
  </si>
  <si>
    <t>B01.045.012</t>
  </si>
  <si>
    <t>A06.03.041</t>
  </si>
  <si>
    <t>A06.04.005</t>
  </si>
  <si>
    <t>A06.03.010</t>
  </si>
  <si>
    <t>A06.03.015</t>
  </si>
  <si>
    <t>A06.03.060</t>
  </si>
  <si>
    <t>A06.03.013</t>
  </si>
  <si>
    <t>A06.25.002</t>
  </si>
  <si>
    <t>A06.08.003</t>
  </si>
  <si>
    <t>A06.09.006.001</t>
  </si>
  <si>
    <t>A06.20.004</t>
  </si>
  <si>
    <t>A12.10.005</t>
  </si>
  <si>
    <t>A05.10.008</t>
  </si>
  <si>
    <t>A02.12.002.001</t>
  </si>
  <si>
    <t>A04.10.002</t>
  </si>
  <si>
    <t>B01.003.004.005</t>
  </si>
  <si>
    <t>A04.16.001</t>
  </si>
  <si>
    <t>A04.14.002</t>
  </si>
  <si>
    <t>A04.12.003.002</t>
  </si>
  <si>
    <t>A04.14.001</t>
  </si>
  <si>
    <t>A04.15.001</t>
  </si>
  <si>
    <t>A04.09.001</t>
  </si>
  <si>
    <t>A04.06.001</t>
  </si>
  <si>
    <t>A04.28.001</t>
  </si>
  <si>
    <t>A04.28.002.003</t>
  </si>
  <si>
    <t>A04.28.003</t>
  </si>
  <si>
    <t>A04.06.002</t>
  </si>
  <si>
    <t>A04.20.001</t>
  </si>
  <si>
    <t>A12.10.001</t>
  </si>
  <si>
    <t>A12.10.002</t>
  </si>
  <si>
    <t>A05.23.001</t>
  </si>
  <si>
    <t>A03.18.001</t>
  </si>
  <si>
    <t>A11.02.002</t>
  </si>
  <si>
    <t>A11.01.002</t>
  </si>
  <si>
    <t>B01.020.002</t>
  </si>
  <si>
    <t>B01.047.001</t>
  </si>
  <si>
    <t>B01.023.001</t>
  </si>
  <si>
    <t>A02.26.009</t>
  </si>
  <si>
    <t>B03.029.001</t>
  </si>
  <si>
    <t>A22.30.006</t>
  </si>
  <si>
    <t>A12.25.001</t>
  </si>
  <si>
    <t>A03.25.001</t>
  </si>
  <si>
    <t>A03.26.016</t>
  </si>
  <si>
    <t>Офтальмодинамометрия</t>
  </si>
  <si>
    <t>A02.26.015</t>
  </si>
  <si>
    <t>Офтальмотонометрия</t>
  </si>
  <si>
    <t>A03.26.009</t>
  </si>
  <si>
    <t>Офтальмометрия</t>
  </si>
  <si>
    <t>A03.26.007</t>
  </si>
  <si>
    <t>A02.26.023</t>
  </si>
  <si>
    <t>A03.26.001</t>
  </si>
  <si>
    <t>A03.26.008</t>
  </si>
  <si>
    <t>Рефрактометрия</t>
  </si>
  <si>
    <t>A02.30.001</t>
  </si>
  <si>
    <t>A26.01.019</t>
  </si>
  <si>
    <t>A11.20.005</t>
  </si>
  <si>
    <t>A09.05.023</t>
  </si>
  <si>
    <t>A09.05.021</t>
  </si>
  <si>
    <t>A09.05.020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</si>
  <si>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</si>
  <si>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</si>
  <si>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</si>
  <si>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</si>
  <si>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</si>
  <si>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</si>
  <si>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</si>
  <si>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</si>
  <si>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A09.05.026</t>
  </si>
  <si>
    <t>Исследование уровня холестерина в крови</t>
  </si>
  <si>
    <t>A09.05.007</t>
  </si>
  <si>
    <t>Исследование уровня железа сыворотки крови</t>
  </si>
  <si>
    <t>A09.05.010</t>
  </si>
  <si>
    <t>Исследование уровня общего белка в крови</t>
  </si>
  <si>
    <t>A09.05.046</t>
  </si>
  <si>
    <t>Определение активности щелочной фосфатазы в крови</t>
  </si>
  <si>
    <t>A09.05.032</t>
  </si>
  <si>
    <t>Исследование уровня общего кальция в крови</t>
  </si>
  <si>
    <t>A09.05.030</t>
  </si>
  <si>
    <t>Исследование уровня натрия в крови</t>
  </si>
  <si>
    <t>A09.28.011</t>
  </si>
  <si>
    <t>Исследование уровня глюкозы в моче</t>
  </si>
  <si>
    <t>A09.28.015.001</t>
  </si>
  <si>
    <t>Обнаружение кетоновых тел в моче экспресс-методом</t>
  </si>
  <si>
    <t>A12.06.019</t>
  </si>
  <si>
    <t>A09.05.009</t>
  </si>
  <si>
    <t>Исследование уровня С-реактивного белка в сыворотке крови</t>
  </si>
  <si>
    <t>А22.06.001</t>
  </si>
  <si>
    <t>УЗИ брюшной полости  (и забрюшинного пространства комплексно)</t>
  </si>
  <si>
    <t xml:space="preserve">Выдача справки об отсутствии медицинских противопоказаний для работы с использованием сведений, составляющих государственную тайну </t>
  </si>
  <si>
    <t>5. Услуги травматологического отделения</t>
  </si>
  <si>
    <t>A15.03.002</t>
  </si>
  <si>
    <t>A11.04.004</t>
  </si>
  <si>
    <t>Внутрисуставное введение лекарственных препаратов (без стоимости лекарственных препаратов)</t>
  </si>
  <si>
    <t>A11.04.005</t>
  </si>
  <si>
    <t>Пункция синовиальной сумки сустава</t>
  </si>
  <si>
    <t>A16.01.004</t>
  </si>
  <si>
    <t>Лечебно-медикаметозная блокада ( без стомости лекарственных препаратов)</t>
  </si>
  <si>
    <t>A15.03.003</t>
  </si>
  <si>
    <t>Наложение гипсовой повязки при переломах костей (малой)</t>
  </si>
  <si>
    <t>Наложение гипсовой повязки при переломах костей (средней)</t>
  </si>
  <si>
    <t>Наложение гипсовой повязки при переломах костей (большой)</t>
  </si>
  <si>
    <t>Наложение повязки при нарушении целостности кожных покровов (чистая рана)</t>
  </si>
  <si>
    <t>Наложение повязки при нарушении целостности кожных покровов (гнойная рана)</t>
  </si>
  <si>
    <t>A15.01.001</t>
  </si>
  <si>
    <t>Наложение иммобилизацинной повязки при переломах костей (малой)</t>
  </si>
  <si>
    <t>Наложение иммобилизацинной повязки при переломах костей (средней)</t>
  </si>
  <si>
    <t>Наложение иммобилизацинной повязки при переломах костей (большой)</t>
  </si>
  <si>
    <t>Хирургическая обработка раны или инфицированной ткани размером 5-10 см</t>
  </si>
  <si>
    <t>Хирургическая обработка раны или инфицированной ткани размером более 10 см</t>
  </si>
  <si>
    <t>Хирургическая обработка раны или инфицированной ткани размером до 5 см</t>
  </si>
  <si>
    <t>B03.016.003</t>
  </si>
  <si>
    <t>B03.016.002</t>
  </si>
  <si>
    <t>A12.06.015</t>
  </si>
  <si>
    <t>A09.05.025</t>
  </si>
  <si>
    <t>A09.05.028</t>
  </si>
  <si>
    <t>A09.05.004</t>
  </si>
  <si>
    <t>A12.05.006</t>
  </si>
  <si>
    <t>Определение активности гамма-глютамилтрансферазы в крови</t>
  </si>
  <si>
    <t>A09.05.044</t>
  </si>
  <si>
    <t>A12.05.123</t>
  </si>
  <si>
    <t>A09.19.007</t>
  </si>
  <si>
    <t>Исследование мочи методом Зимницкого</t>
  </si>
  <si>
    <t>B03.016.015</t>
  </si>
  <si>
    <t>A06.03.032</t>
  </si>
  <si>
    <t>A06.30.004.001</t>
  </si>
  <si>
    <t>B03.020.010</t>
  </si>
  <si>
    <t>A16.07.001</t>
  </si>
  <si>
    <t>A16.07.051</t>
  </si>
  <si>
    <t>A16.07.002</t>
  </si>
  <si>
    <t>Лигирование геморроидальных узлов кольцами</t>
  </si>
  <si>
    <t>A16.19.013.002</t>
  </si>
  <si>
    <t>Вправление вывиха сустава (под тотальной внутривенной анестезией)</t>
  </si>
  <si>
    <t>Вправление вывиха сустава (под местной анестезией)</t>
  </si>
  <si>
    <t>Тотальная внутренняя анестезия для хирургических манипуляций</t>
  </si>
  <si>
    <t>Тотальная внутренняя анестезия для функциональных исследований</t>
  </si>
  <si>
    <t>Иссечения новообразования мягких тканей размером до 2-10 см ( под местной анестезией)</t>
  </si>
  <si>
    <t>Иссечения новообразования мягких тканей размером до 2 см ( под местной анестезией)</t>
  </si>
  <si>
    <t>Иссечения новообразования мягких тканей размером более 10 см ( под местной анестезией)</t>
  </si>
  <si>
    <t>Малая аутогематотерапия (инъекция тромбоцитарной аутоплазмы)</t>
  </si>
  <si>
    <t>Удаление внутренного фикструющего устройства из бедра</t>
  </si>
  <si>
    <t>Удаление внутренного фикструющего устройства из голени</t>
  </si>
  <si>
    <t>Удаление внутренного фикструющего устройства плеча</t>
  </si>
  <si>
    <t>A16.03.021.001</t>
  </si>
  <si>
    <t>A16.03.021.002</t>
  </si>
  <si>
    <t>A16.03.021.003</t>
  </si>
  <si>
    <t>Пребывание в палате повышенной комфортности в отделении травматологии (стоимость 1 чел.\сутки)</t>
  </si>
  <si>
    <t>A12.09.001.004</t>
  </si>
  <si>
    <t>A12.09.002.001</t>
  </si>
  <si>
    <t> A05.23.002.001 </t>
  </si>
  <si>
    <t>A03.16.001</t>
  </si>
  <si>
    <t>A11.12.003</t>
  </si>
  <si>
    <t>A26.08.027.001</t>
  </si>
  <si>
    <t>A09.05.054.000.01 </t>
  </si>
  <si>
    <t>A26.08.046.001</t>
  </si>
  <si>
    <t>A19.26</t>
  </si>
  <si>
    <t>A02.26.014. </t>
  </si>
  <si>
    <t>A26.06.082.005</t>
  </si>
  <si>
    <t>A26.06.040.001</t>
  </si>
  <si>
    <t>A26.06.041 </t>
  </si>
  <si>
    <t>A26.06.049.001</t>
  </si>
  <si>
    <t>Аутодермопластика размером до 2 см (под местной анестезией)</t>
  </si>
  <si>
    <t>Аутодермопластика размером 2-10 см (под местной анестезией)</t>
  </si>
  <si>
    <t>Аутодермопластика размером более 10 см (под местной анестезией)</t>
  </si>
  <si>
    <t>A16.30.032</t>
  </si>
  <si>
    <t>A16.04.018</t>
  </si>
  <si>
    <t>A20.30.024.007</t>
  </si>
  <si>
    <t>А11.04.004</t>
  </si>
  <si>
    <t>B01.003.004.009</t>
  </si>
  <si>
    <t> A 16 . 01 . 010</t>
  </si>
  <si>
    <t>A04.12.002.001</t>
  </si>
  <si>
    <t>A06.26.001</t>
  </si>
  <si>
    <t>A06.09.007.001</t>
  </si>
  <si>
    <t>A11.08.010.002</t>
  </si>
  <si>
    <t>01.015</t>
  </si>
  <si>
    <t>B02.003.003</t>
  </si>
  <si>
    <t>A06.30.005.003</t>
  </si>
  <si>
    <t>A 06 . 09 . 005 . 002</t>
  </si>
  <si>
    <t>В04.028.002</t>
  </si>
  <si>
    <t>В04.029.002</t>
  </si>
  <si>
    <t>В01.033.001</t>
  </si>
  <si>
    <t>B04.001.002</t>
  </si>
  <si>
    <t>В04.053.002</t>
  </si>
  <si>
    <t>В04.014.002</t>
  </si>
  <si>
    <t>В01.058.001</t>
  </si>
  <si>
    <t>В04.008.002</t>
  </si>
  <si>
    <t>В04.035.002</t>
  </si>
  <si>
    <t>В04.036.002</t>
  </si>
  <si>
    <t>В01.050.001</t>
  </si>
  <si>
    <t>B04.014.003</t>
  </si>
  <si>
    <t>B01.014.001</t>
  </si>
  <si>
    <t>A04.22.001</t>
  </si>
  <si>
    <t>A04.12.003.001</t>
  </si>
  <si>
    <t>A26.06.082.003</t>
  </si>
  <si>
    <t>A26.21.036.001</t>
  </si>
  <si>
    <t>В04.047.002</t>
  </si>
  <si>
    <t>В04.057.002</t>
  </si>
  <si>
    <t>A26.20.027.001</t>
  </si>
  <si>
    <t>A26.20.020.001</t>
  </si>
  <si>
    <t>A12.28.002</t>
  </si>
  <si>
    <t>Исследование функции нефронов по клиренсу креатинина (проба Реберга)</t>
  </si>
  <si>
    <t>A04.14.002.001</t>
  </si>
  <si>
    <t>B03.052.001</t>
  </si>
  <si>
    <t>A04.04.001. </t>
  </si>
  <si>
    <t>A04.10.002.21</t>
  </si>
  <si>
    <t>A04.14.001 A04.14.002.001</t>
  </si>
  <si>
    <t>A04.04.001.001</t>
  </si>
  <si>
    <t>A09.05.036.001</t>
  </si>
  <si>
    <t>A26.06.082.002</t>
  </si>
  <si>
    <t>A26.05.021</t>
  </si>
  <si>
    <t>A26.06.045.002</t>
  </si>
  <si>
    <t>A 09 . 05 . 194</t>
  </si>
  <si>
    <t>A26.06.071.001</t>
  </si>
  <si>
    <t>A26.06.022.001</t>
  </si>
  <si>
    <t>A26.06.022.002</t>
  </si>
  <si>
    <t>A26.06.081</t>
  </si>
  <si>
    <t>A09.05.089</t>
  </si>
  <si>
    <t>A09.05.090</t>
  </si>
  <si>
    <t>A09.05.065</t>
  </si>
  <si>
    <t>A09.05.064</t>
  </si>
  <si>
    <t xml:space="preserve"> A26.06.082.003</t>
  </si>
  <si>
    <t>A05.30.001</t>
  </si>
  <si>
    <t>A26.28.021.001</t>
  </si>
  <si>
    <t>A11.20.011.003</t>
  </si>
  <si>
    <t>A08.20.004</t>
  </si>
  <si>
    <t>B01.054</t>
  </si>
  <si>
    <t>A12.05.117</t>
  </si>
  <si>
    <t>A12.05.016.001</t>
  </si>
  <si>
    <t>A08.20.017</t>
  </si>
  <si>
    <t>Ревмопробы (СРБ, АСМО; ревмо-фактор)</t>
  </si>
  <si>
    <t>A26.06.071.002</t>
  </si>
  <si>
    <t>A26.06.081.001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</si>
  <si>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</si>
  <si>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</si>
  <si>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</si>
  <si>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</si>
  <si>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</si>
  <si>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</si>
  <si>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</si>
  <si>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</si>
  <si>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</si>
  <si>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</si>
  <si>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</si>
  <si>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</si>
  <si>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Прием (осмотр, консультация) врача-терапевта первичный</t>
  </si>
  <si>
    <t>B01.031.003</t>
  </si>
  <si>
    <t>Прием (осмотр, консультация) врача-педиатра участкового первичный</t>
  </si>
  <si>
    <t>B01.015.001</t>
  </si>
  <si>
    <t>Прием (осмотр, консультация) врача-кардиолога первичный</t>
  </si>
  <si>
    <t>B01.015.003</t>
  </si>
  <si>
    <t>Прием (осмотр, консультация) врача - детского кардиолога первичный</t>
  </si>
  <si>
    <t>B01.004.001</t>
  </si>
  <si>
    <t>Прием (осмотр, консультация) врача-гастроэнтеролога первичный</t>
  </si>
  <si>
    <t>B01.037.001</t>
  </si>
  <si>
    <t>Прием (осмотр, консультация) врача-пульмонолога первичный</t>
  </si>
  <si>
    <t>B01.058.001</t>
  </si>
  <si>
    <t>Прием (осмотр, консультация) врача-эндокринолога первичный</t>
  </si>
  <si>
    <t>Прием (осмотр, консультация) врача-невролога первичный</t>
  </si>
  <si>
    <t>Прием (осмотр, консультация) врача-инфекциониста первичный</t>
  </si>
  <si>
    <t>B01.057.001</t>
  </si>
  <si>
    <t>Прием (осмотр, консультация) врача-хирурга первичный</t>
  </si>
  <si>
    <t>B01.010.001</t>
  </si>
  <si>
    <t>Прием (осмотр, консультация) врача - детского хирурга первичный</t>
  </si>
  <si>
    <t>B01.050.001</t>
  </si>
  <si>
    <t>Прием (осмотр, консультация) врача-травматолога-ортопеда первичный</t>
  </si>
  <si>
    <t>B01.018.001</t>
  </si>
  <si>
    <t>Прием (осмотр, консультация) врача-колопроктолога первичный</t>
  </si>
  <si>
    <t>B01.053.001</t>
  </si>
  <si>
    <t>Прием (осмотр, консультация) врача-уролога первичный</t>
  </si>
  <si>
    <t>B01.053.003</t>
  </si>
  <si>
    <t>Прием (осмотр, консультация) врача - детского уролога-андролога первичный</t>
  </si>
  <si>
    <t>Прием (осмотр, консультация) врача-акушера-гинеколога первичный</t>
  </si>
  <si>
    <t>B01.028.001</t>
  </si>
  <si>
    <t>Прием (осмотр, консультация) врача-оториноларинголога первичный</t>
  </si>
  <si>
    <t>B01.029.001</t>
  </si>
  <si>
    <t>Прием (осмотр, консультация) врача-офтальмолога первичный</t>
  </si>
  <si>
    <t>B01.008.001</t>
  </si>
  <si>
    <t>Прием (осмотр, консультация) врача-дерматовенеролога первичный</t>
  </si>
  <si>
    <t>B01.047.002</t>
  </si>
  <si>
    <t>Прием (осмотр, консультация) врача-терапевта повторный</t>
  </si>
  <si>
    <t>B01.031.004</t>
  </si>
  <si>
    <t>Прием (осмотр, консультация) врача-педиатра участкового повторный</t>
  </si>
  <si>
    <t>B01.015.002</t>
  </si>
  <si>
    <t>Прием (осмотр, консультация) врача-кардиолога повторный</t>
  </si>
  <si>
    <t>B01.015.004</t>
  </si>
  <si>
    <t>Прием (осмотр, консультация) врача - детского кардиолога повторный</t>
  </si>
  <si>
    <t>B01.004.002</t>
  </si>
  <si>
    <t>Прием (осмотр, консультация) врача-гастроэнтеролога повторный</t>
  </si>
  <si>
    <t>B01.037.002</t>
  </si>
  <si>
    <t>Прием (осмотр, консультация) врача-пульмонолога повторный</t>
  </si>
  <si>
    <t>B01.058.002</t>
  </si>
  <si>
    <t>Прием (осмотр, консультация) врача-эндокринолога повторный</t>
  </si>
  <si>
    <t>B01.058.004</t>
  </si>
  <si>
    <t>Прием (осмотр, консультация) врача - детского эндокринолога повторный</t>
  </si>
  <si>
    <t>B01.023.002</t>
  </si>
  <si>
    <t>Прием (осмотр, консультация) врача-невролога повторный</t>
  </si>
  <si>
    <t>B01.014.002</t>
  </si>
  <si>
    <t>Прием (осмотр, консультация) врача-инфекциониста повторный</t>
  </si>
  <si>
    <t>B01.057.002</t>
  </si>
  <si>
    <t>Прием (осмотр, консультация) врача-хирурга повторный</t>
  </si>
  <si>
    <t>B01.010.002</t>
  </si>
  <si>
    <t>Прием (осмотр, консультация) врача - детского хирурга повторный</t>
  </si>
  <si>
    <t>B01.050.002</t>
  </si>
  <si>
    <t>Прием (осмотр, консультация) врача-травматолога-ортопеда повторный</t>
  </si>
  <si>
    <t>B01.018.002</t>
  </si>
  <si>
    <t>Прием (осмотр, консультация) врача-колопроктолога повторный</t>
  </si>
  <si>
    <t>B01.053.002</t>
  </si>
  <si>
    <t>Прием (осмотр, консультация) врача-уролога повторный</t>
  </si>
  <si>
    <t>B01.053.004</t>
  </si>
  <si>
    <t>Прием (осмотр, консультация) врача - детского уролога-андролога повторный</t>
  </si>
  <si>
    <t>Прием (осмотр, консультация) врача-акушера-гинеколога повторный</t>
  </si>
  <si>
    <t>B01.028.002</t>
  </si>
  <si>
    <t>Прием (осмотр, консультация) врача-оториноларинголога повторный</t>
  </si>
  <si>
    <t>B01.029.002</t>
  </si>
  <si>
    <t>Прием (осмотр, консультация) врача-офтальмолога повторный</t>
  </si>
  <si>
    <t>B01.008.002</t>
  </si>
  <si>
    <t>Прием (осмотр, консультация) врача-дерматовенеролога повторный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</si>
  <si>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</si>
  <si>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</si>
  <si>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</si>
  <si>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</si>
  <si>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</si>
  <si>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</si>
  <si>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</si>
  <si>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</si>
  <si>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</si>
  <si>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</si>
  <si>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</si>
  <si>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</si>
  <si>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</si>
  <si>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</si>
  <si>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</si>
  <si>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</si>
  <si>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</si>
  <si>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A11.12.009</t>
  </si>
  <si>
    <t>A21.01.001</t>
  </si>
  <si>
    <t>A17.30.003</t>
  </si>
  <si>
    <t>A22.30.036</t>
  </si>
  <si>
    <t>A23.30.042</t>
  </si>
  <si>
    <t>2.20</t>
  </si>
  <si>
    <t>2.21</t>
  </si>
  <si>
    <t>Исследование вестибулярного аппарата</t>
  </si>
  <si>
    <t>B04.055.002</t>
  </si>
  <si>
    <t xml:space="preserve">                Ультразвуковая диагностика</t>
  </si>
  <si>
    <t>A06.10.002</t>
  </si>
  <si>
    <t>A06.30.004</t>
  </si>
  <si>
    <t>A06.16.007</t>
  </si>
  <si>
    <t>A06.16.001</t>
  </si>
  <si>
    <t>A06.03.018</t>
  </si>
  <si>
    <t xml:space="preserve">Рентгенография черепа </t>
  </si>
  <si>
    <t xml:space="preserve"> в двух проекциях</t>
  </si>
  <si>
    <t>A06.03.001</t>
  </si>
  <si>
    <t>A06.03.022</t>
  </si>
  <si>
    <t>Рентгенография предат. пазух носа, кости носа (турецкое седло прицельное)</t>
  </si>
  <si>
    <t xml:space="preserve">A06.03.032 A06.03.053.001
</t>
  </si>
  <si>
    <t>A06.08.005</t>
  </si>
  <si>
    <t>Рентгенография  коленного сустава</t>
  </si>
  <si>
    <t>Рентгенография стопы, кисти</t>
  </si>
  <si>
    <t>A18.05.005</t>
  </si>
  <si>
    <t>A18.05.001</t>
  </si>
  <si>
    <t> А22.13.001</t>
  </si>
  <si>
    <t>A11.12.001</t>
  </si>
  <si>
    <t>A11.12.002</t>
  </si>
  <si>
    <t>A11.23.001</t>
  </si>
  <si>
    <t>врач высшей квалификационной категории</t>
  </si>
  <si>
    <t>врач первой квалификационной категории</t>
  </si>
  <si>
    <t>врач -неонатолог высшей квалификационной категории</t>
  </si>
  <si>
    <t>врач -неонатолог 1 квалификационной категории</t>
  </si>
  <si>
    <t xml:space="preserve">Пластическая операция </t>
  </si>
  <si>
    <t>А15.07.003</t>
  </si>
  <si>
    <t>Удаление внутренного фиксирующего устройства из бедра</t>
  </si>
  <si>
    <t>Удаление внутренного фиксирующего устройства из голени</t>
  </si>
  <si>
    <t>Удаление внутренного фиксирующего устройства плеча</t>
  </si>
  <si>
    <t>Пребывание в палате повышенной комфортности в  гинекологическом отделении (стоимость 1 чел.\сутки)</t>
  </si>
  <si>
    <t>Перевязки</t>
  </si>
  <si>
    <t>Ультразвуковое исследование плода I триместр беременности</t>
  </si>
  <si>
    <t>Ультразвуковое исследование плода I триместр беременности (двойня)</t>
  </si>
  <si>
    <t>Ультразвуковое исследование плода в II- III триместре беременности (двойня)</t>
  </si>
  <si>
    <t>Ультразвуковое исследование определения темпа роста плода</t>
  </si>
  <si>
    <t>Ультразвуковое исследование определения темпа роста плода (двойня)</t>
  </si>
  <si>
    <t>Ультразвуковое исследование сердца плода</t>
  </si>
  <si>
    <t>Ультразвуковое исследование пола плода</t>
  </si>
  <si>
    <t>Ультразвуковое исследование органов малого таза абдоминальное (детское)</t>
  </si>
  <si>
    <t>Ультразвуковое исследование на определение диабетической фетопатии</t>
  </si>
  <si>
    <t>Ультразвуковое исследование определения толщины рубца на матке (после кесарева сечения)</t>
  </si>
  <si>
    <t xml:space="preserve">Цервикометрия </t>
  </si>
  <si>
    <t>Допплерометрия</t>
  </si>
  <si>
    <t>Фолликулометрия (1 исследование)</t>
  </si>
  <si>
    <t>Фолликулометрия (2-3 исследование)</t>
  </si>
  <si>
    <t>Контрастная эхогистеросальпингоскопия (под ультразвуковым исследованием)</t>
  </si>
  <si>
    <t>Снимок плода в формате 3D-4D (без обследования)</t>
  </si>
  <si>
    <t>A04.30.001</t>
  </si>
  <si>
    <t>A04.20.001.001</t>
  </si>
  <si>
    <t>А04.30.001</t>
  </si>
  <si>
    <t>A04.12.024</t>
  </si>
  <si>
    <t>A03.20.003.002</t>
  </si>
  <si>
    <t>5.22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</si>
  <si>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</si>
  <si>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</si>
  <si>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</si>
  <si>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</si>
  <si>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</si>
  <si>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</si>
  <si>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</si>
  <si>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</si>
  <si>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</si>
  <si>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</si>
  <si>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</si>
  <si>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</si>
  <si>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</si>
  <si>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</si>
  <si>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</si>
  <si>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</si>
  <si>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14.1</t>
  </si>
  <si>
    <t>14.2</t>
  </si>
  <si>
    <t>14.3</t>
  </si>
  <si>
    <t>14.4</t>
  </si>
  <si>
    <t>14.5</t>
  </si>
  <si>
    <t>14.6</t>
  </si>
  <si>
    <t>14.7</t>
  </si>
  <si>
    <t>Миниаборт (тотальная внутренняя анестезия)</t>
  </si>
  <si>
    <t>A16.20.037</t>
  </si>
  <si>
    <t>Прейскурант цен на платные медицинские  и немедицинские услуги с 11.12.2023 года</t>
  </si>
  <si>
    <t>Пребывание  в палате повышенного комфорта в паллиативном отделении терапевтического профиля (с учетом питания и медикаментов)(стоимость 1 чел.\сутки)</t>
  </si>
  <si>
    <t>Пребывание  в палате повышенного комфорта в паллиативном отделении онкологического профиля (с учетом питания и медикаментов)(стоимость 1 чел.\сутки)</t>
  </si>
  <si>
    <t>Пребывание  в палате повышенного комфорта в паллиативном отделении посттравматического профиля (с учетом питания и медикаментов)(стоимость 1 чел.\сутки)</t>
  </si>
  <si>
    <t>1.  Лабораторная диагностика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</si>
  <si>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</si>
  <si>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</si>
  <si>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</si>
  <si>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</si>
  <si>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</si>
  <si>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</si>
  <si>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</si>
  <si>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</si>
  <si>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</si>
  <si>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</si>
  <si>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</si>
  <si>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</si>
  <si>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</si>
  <si>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</si>
  <si>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</si>
  <si>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</si>
  <si>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</si>
  <si>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</si>
  <si>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</si>
  <si>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</si>
  <si>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</si>
  <si>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</si>
  <si>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</si>
  <si>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</si>
  <si>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</si>
  <si>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</si>
  <si>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</si>
  <si>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</si>
  <si>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</si>
  <si>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</si>
  <si>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</si>
  <si>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</si>
  <si>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</si>
  <si>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</si>
  <si>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</si>
  <si>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</si>
  <si>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</si>
  <si>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</si>
  <si>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</si>
  <si>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1.74</t>
  </si>
  <si>
    <t>1.75</t>
  </si>
  <si>
    <t>1.76</t>
  </si>
  <si>
    <t>1.77</t>
  </si>
  <si>
    <t>1.78</t>
  </si>
  <si>
    <t>1.79</t>
  </si>
  <si>
    <t>2. Рентгенографические исследования</t>
  </si>
  <si>
    <t>2.23</t>
  </si>
  <si>
    <t>2.24</t>
  </si>
  <si>
    <t>2.25</t>
  </si>
  <si>
    <t>2.26</t>
  </si>
  <si>
    <t>2.27</t>
  </si>
  <si>
    <t>2.28</t>
  </si>
  <si>
    <t>2.29</t>
  </si>
  <si>
    <t>2.30</t>
  </si>
  <si>
    <t>3. Ультразвуковые исследования</t>
  </si>
  <si>
    <t>4. Функциональные  и эндоскопические исследования</t>
  </si>
  <si>
    <t>5. Консультации врачей специалистов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</si>
  <si>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</si>
  <si>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</si>
  <si>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</si>
  <si>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</si>
  <si>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</si>
  <si>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</si>
  <si>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</si>
  <si>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</si>
  <si>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</si>
  <si>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</si>
  <si>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</si>
  <si>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</si>
  <si>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</si>
  <si>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</si>
  <si>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</si>
  <si>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</si>
  <si>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</si>
  <si>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6. Услуги стационара</t>
  </si>
  <si>
    <t>6.15</t>
  </si>
  <si>
    <t>6.16</t>
  </si>
  <si>
    <t>6.17</t>
  </si>
  <si>
    <t>6.18</t>
  </si>
  <si>
    <t>6.19</t>
  </si>
  <si>
    <t>6.20</t>
  </si>
  <si>
    <t>6.21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</si>
  <si>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</si>
  <si>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</si>
  <si>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</si>
  <si>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</si>
  <si>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</si>
  <si>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</si>
  <si>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</si>
  <si>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</si>
  <si>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</si>
  <si>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</si>
  <si>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</si>
  <si>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</si>
  <si>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</si>
  <si>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</si>
  <si>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</si>
  <si>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</si>
  <si>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</si>
  <si>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</si>
  <si>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</si>
  <si>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</si>
  <si>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</si>
  <si>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</si>
  <si>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</si>
  <si>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</si>
  <si>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</si>
  <si>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7. Прочие  медицинские и немедицинские услуги</t>
  </si>
  <si>
    <t>7.21</t>
  </si>
  <si>
    <t>7.22</t>
  </si>
  <si>
    <t>7.23</t>
  </si>
  <si>
    <t>7.24</t>
  </si>
  <si>
    <t>7.25</t>
  </si>
  <si>
    <t>7.26</t>
  </si>
  <si>
    <t>7.27</t>
  </si>
  <si>
    <t>7.28</t>
  </si>
  <si>
    <t>8. Проведение медицинских осмотров</t>
  </si>
  <si>
    <t>8.1 Периодические и предварительные медицинские осмотры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</si>
  <si>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</si>
  <si>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</si>
  <si>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</si>
  <si>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</si>
  <si>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</si>
  <si>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</si>
  <si>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</si>
  <si>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</si>
  <si>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</si>
  <si>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</si>
  <si>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</si>
  <si>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</si>
  <si>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</si>
  <si>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8.1.14.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</si>
  <si>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</si>
  <si>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</si>
  <si>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</si>
  <si>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</si>
  <si>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</si>
  <si>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</si>
  <si>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</si>
  <si>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</si>
  <si>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</si>
  <si>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</si>
  <si>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8.1.25</t>
  </si>
  <si>
    <t>8.1.26</t>
  </si>
  <si>
    <t>8.1.27</t>
  </si>
  <si>
    <t>8.1.28</t>
  </si>
  <si>
    <t>8.1.29</t>
  </si>
  <si>
    <t>8.1.30</t>
  </si>
  <si>
    <t>8.2 Периодические и предварительные медицинские осмотры (работников декретированной группы)</t>
  </si>
  <si>
    <t>8.2.1</t>
  </si>
  <si>
    <t>8.2.2</t>
  </si>
  <si>
    <t>8.2.3</t>
  </si>
  <si>
    <t>8.2.4</t>
  </si>
  <si>
    <t>8.2.5</t>
  </si>
  <si>
    <t>8.2.6</t>
  </si>
  <si>
    <t>8.2.7</t>
  </si>
  <si>
    <t>8.3 Прочие медицинские осмотры (освидетельствования)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</si>
  <si>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</si>
  <si>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</si>
  <si>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</si>
  <si>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</si>
  <si>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</si>
  <si>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</si>
  <si>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</si>
  <si>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</si>
  <si>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</si>
  <si>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</si>
  <si>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</si>
  <si>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</si>
  <si>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 xml:space="preserve">9. Освидельствование иностранных граждан и лиц без гражданства : </t>
  </si>
  <si>
    <t>10.Услуги по стоматологии (прием больных терапевтического профиля)</t>
  </si>
  <si>
    <t>12.Услуги патолого-анатомического отделения</t>
  </si>
  <si>
    <t>13.Услуги в женской консультации и акушерском стационаре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</si>
  <si>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</si>
  <si>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</si>
  <si>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</si>
  <si>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</si>
  <si>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</si>
  <si>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</si>
  <si>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</si>
  <si>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</si>
  <si>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</si>
  <si>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</si>
  <si>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</si>
  <si>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</si>
  <si>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</si>
  <si>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</si>
  <si>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</si>
  <si>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</si>
  <si>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</si>
  <si>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</si>
  <si>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</si>
  <si>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</si>
  <si>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</si>
  <si>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</si>
  <si>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</si>
  <si>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</si>
  <si>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</si>
  <si>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</si>
  <si>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</si>
  <si>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</si>
  <si>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</si>
  <si>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</si>
  <si>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</si>
  <si>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</si>
  <si>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</si>
  <si>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14. Услуги в детском стационаре</t>
  </si>
  <si>
    <t>14.8</t>
  </si>
  <si>
    <t>14.9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</si>
  <si>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</si>
  <si>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</si>
  <si>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</si>
  <si>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</si>
  <si>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</si>
  <si>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</si>
  <si>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</si>
  <si>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</si>
  <si>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</si>
  <si>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</si>
  <si>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</si>
  <si>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</si>
  <si>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</si>
  <si>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</si>
  <si>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</si>
  <si>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</si>
  <si>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</si>
  <si>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</si>
  <si>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</si>
  <si>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</si>
  <si>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</si>
  <si>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</si>
  <si>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</si>
  <si>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</si>
  <si>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</si>
  <si>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</si>
  <si>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</si>
  <si>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</si>
  <si>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</si>
  <si>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</si>
  <si>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</si>
  <si>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</si>
  <si>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</si>
  <si>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11.Услуги по стоматологии (прием больных хирургического профиля)</t>
  </si>
  <si>
    <r>
      <t> </t>
    </r>
    <r>
      <rPr>
        <sz val="15"/>
        <rFont val="Times New Roman"/>
        <family val="1"/>
        <charset val="204"/>
      </rPr>
      <t>A 16 . 01 . 010</t>
    </r>
  </si>
  <si>
    <r>
      <t>УЗИ мочевого пузыря с определением  остаточной мочи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</si>
  <si>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Лабораторная диагностика</t>
  </si>
  <si>
    <t>Рентгенографические исследования</t>
  </si>
  <si>
    <t>Функциональные  и эндоскопические исследования</t>
  </si>
  <si>
    <t>Консультации врачей специалистов</t>
  </si>
  <si>
    <t>Услуги стационара</t>
  </si>
  <si>
    <t>Прочие  медицинские и немедицинские услуги</t>
  </si>
  <si>
    <t>Проведение медицинских осмотров</t>
  </si>
  <si>
    <t>Услуги по стоматологии (прием больных терапевтического профиля)</t>
  </si>
  <si>
    <t>Услуги по стоматологии (прием больных хирургического профиля)</t>
  </si>
  <si>
    <t>Услуги патолого-анатомического отделения</t>
  </si>
  <si>
    <t>Услуги в детском стационаре</t>
  </si>
  <si>
    <t>Освидельствование иностранных граждан и лиц без гражданства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</si>
</sst>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&quot;р.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Times New Roman Cyr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 Cyr"/>
      <charset val="204"/>
    </font>
    <font>
      <b/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34" fillId="0" borderId="0"/>
    <xf numFmtId="0" fontId="35" fillId="0" borderId="0"/>
  </cellStyleXfs>
  <cellXfs count="5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7" fontId="2" fillId="0" borderId="0" xfId="0" applyNumberFormat="1" applyFont="1"/>
    <xf numFmtId="2" fontId="2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2" fontId="9" fillId="0" borderId="6" xfId="0" applyNumberFormat="1" applyFont="1" applyBorder="1" applyAlignment="1">
      <alignment horizontal="center"/>
    </xf>
    <xf numFmtId="0" fontId="2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vertical="center" wrapText="1"/>
    </xf>
    <xf numFmtId="2" fontId="2" fillId="0" borderId="0" xfId="0" applyNumberFormat="1" applyFont="1"/>
    <xf numFmtId="0" fontId="4" fillId="0" borderId="3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9" fontId="7" fillId="0" borderId="9" xfId="0" applyNumberFormat="1" applyFont="1" applyFill="1" applyBorder="1" applyAlignment="1">
      <alignment horizontal="left" wrapText="1"/>
    </xf>
    <xf numFmtId="49" fontId="8" fillId="0" borderId="10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17" fontId="4" fillId="0" borderId="0" xfId="0" applyNumberFormat="1" applyFont="1"/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2" fontId="4" fillId="0" borderId="1" xfId="0" applyNumberFormat="1" applyFont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vertical="center" wrapText="1"/>
    </xf>
    <xf numFmtId="2" fontId="4" fillId="0" borderId="0" xfId="0" applyNumberFormat="1" applyFont="1"/>
    <xf numFmtId="2" fontId="4" fillId="0" borderId="4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18" fillId="0" borderId="9" xfId="0" applyNumberFormat="1" applyFont="1" applyFill="1" applyBorder="1" applyAlignment="1">
      <alignment horizontal="left" wrapText="1"/>
    </xf>
    <xf numFmtId="49" fontId="4" fillId="0" borderId="10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6" fillId="0" borderId="0" xfId="0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2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top" wrapText="1"/>
    </xf>
    <xf numFmtId="2" fontId="26" fillId="2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vertical="top" wrapText="1"/>
    </xf>
    <xf numFmtId="164" fontId="26" fillId="0" borderId="1" xfId="0" applyNumberFormat="1" applyFont="1" applyBorder="1" applyAlignment="1">
      <alignment horizontal="center" vertical="top" wrapText="1"/>
    </xf>
    <xf numFmtId="17" fontId="26" fillId="0" borderId="0" xfId="0" applyNumberFormat="1" applyFont="1"/>
    <xf numFmtId="2" fontId="26" fillId="0" borderId="1" xfId="0" applyNumberFormat="1" applyFont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3" borderId="0" xfId="0" applyFont="1" applyFill="1"/>
    <xf numFmtId="0" fontId="26" fillId="0" borderId="1" xfId="0" applyFont="1" applyFill="1" applyBorder="1" applyAlignment="1">
      <alignment wrapText="1"/>
    </xf>
    <xf numFmtId="2" fontId="26" fillId="0" borderId="1" xfId="0" applyNumberFormat="1" applyFont="1" applyBorder="1" applyAlignment="1">
      <alignment horizontal="center"/>
    </xf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/>
    </xf>
    <xf numFmtId="0" fontId="26" fillId="0" borderId="1" xfId="0" applyFont="1" applyBorder="1"/>
    <xf numFmtId="49" fontId="2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49" fontId="28" fillId="0" borderId="1" xfId="0" applyNumberFormat="1" applyFont="1" applyFill="1" applyBorder="1" applyAlignment="1">
      <alignment vertical="center" wrapText="1"/>
    </xf>
    <xf numFmtId="2" fontId="26" fillId="0" borderId="0" xfId="0" applyNumberFormat="1" applyFont="1"/>
    <xf numFmtId="0" fontId="26" fillId="0" borderId="3" xfId="0" applyFont="1" applyFill="1" applyBorder="1" applyAlignment="1">
      <alignment wrapText="1"/>
    </xf>
    <xf numFmtId="2" fontId="26" fillId="0" borderId="4" xfId="0" applyNumberFormat="1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left" wrapText="1"/>
    </xf>
    <xf numFmtId="4" fontId="26" fillId="0" borderId="1" xfId="0" applyNumberFormat="1" applyFont="1" applyFill="1" applyBorder="1" applyAlignment="1">
      <alignment horizont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wrapText="1"/>
    </xf>
    <xf numFmtId="2" fontId="26" fillId="2" borderId="1" xfId="0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 wrapText="1"/>
    </xf>
    <xf numFmtId="4" fontId="26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left" wrapText="1"/>
    </xf>
    <xf numFmtId="49" fontId="28" fillId="0" borderId="9" xfId="0" applyNumberFormat="1" applyFont="1" applyFill="1" applyBorder="1" applyAlignment="1">
      <alignment horizontal="left" wrapText="1"/>
    </xf>
    <xf numFmtId="49" fontId="26" fillId="0" borderId="10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49" fontId="31" fillId="0" borderId="1" xfId="1" applyNumberFormat="1" applyFont="1" applyFill="1" applyBorder="1" applyAlignment="1">
      <alignment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wrapText="1"/>
    </xf>
    <xf numFmtId="165" fontId="26" fillId="2" borderId="1" xfId="0" applyNumberFormat="1" applyFont="1" applyFill="1" applyBorder="1" applyAlignment="1">
      <alignment horizontal="center" wrapText="1"/>
    </xf>
    <xf numFmtId="0" fontId="26" fillId="0" borderId="1" xfId="0" applyFont="1" applyBorder="1" applyAlignment="1">
      <alignment horizontal="justify" vertical="top" wrapText="1"/>
    </xf>
    <xf numFmtId="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 wrapText="1"/>
    </xf>
    <xf numFmtId="2" fontId="26" fillId="2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33" fillId="0" borderId="0" xfId="0" applyFont="1"/>
    <xf numFmtId="0" fontId="33" fillId="0" borderId="0" xfId="0" applyFont="1" applyBorder="1"/>
    <xf numFmtId="49" fontId="18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18" fillId="2" borderId="1" xfId="0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wrapText="1"/>
    </xf>
    <xf numFmtId="2" fontId="4" fillId="2" borderId="10" xfId="0" applyNumberFormat="1" applyFont="1" applyFill="1" applyBorder="1" applyAlignment="1">
      <alignment horizontal="center" wrapText="1"/>
    </xf>
    <xf numFmtId="49" fontId="18" fillId="2" borderId="9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center" wrapText="1"/>
    </xf>
    <xf numFmtId="49" fontId="12" fillId="2" borderId="1" xfId="1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justify"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4" fillId="0" borderId="0" xfId="0" applyFont="1" applyFill="1"/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wrapText="1"/>
    </xf>
    <xf numFmtId="2" fontId="36" fillId="2" borderId="0" xfId="0" applyNumberFormat="1" applyFont="1" applyFill="1" applyAlignment="1">
      <alignment wrapText="1"/>
    </xf>
    <xf numFmtId="0" fontId="38" fillId="2" borderId="1" xfId="0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left" wrapText="1"/>
    </xf>
    <xf numFmtId="2" fontId="38" fillId="2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36" fillId="0" borderId="2" xfId="0" applyNumberFormat="1" applyFont="1" applyFill="1" applyBorder="1" applyAlignment="1">
      <alignment horizontal="center" wrapText="1"/>
    </xf>
    <xf numFmtId="0" fontId="36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wrapText="1"/>
    </xf>
    <xf numFmtId="49" fontId="36" fillId="0" borderId="1" xfId="0" applyNumberFormat="1" applyFont="1" applyFill="1" applyBorder="1" applyAlignment="1">
      <alignment horizontal="left" wrapText="1"/>
    </xf>
    <xf numFmtId="0" fontId="36" fillId="0" borderId="1" xfId="0" applyFont="1" applyFill="1" applyBorder="1" applyAlignment="1">
      <alignment wrapText="1"/>
    </xf>
    <xf numFmtId="0" fontId="36" fillId="0" borderId="1" xfId="0" applyFont="1" applyBorder="1" applyAlignment="1">
      <alignment horizontal="left" wrapText="1"/>
    </xf>
    <xf numFmtId="49" fontId="36" fillId="2" borderId="2" xfId="0" applyNumberFormat="1" applyFont="1" applyFill="1" applyBorder="1" applyAlignment="1">
      <alignment horizontal="center" wrapText="1"/>
    </xf>
    <xf numFmtId="0" fontId="36" fillId="2" borderId="1" xfId="0" applyFont="1" applyFill="1" applyBorder="1" applyAlignment="1">
      <alignment wrapText="1"/>
    </xf>
    <xf numFmtId="2" fontId="36" fillId="2" borderId="4" xfId="0" applyNumberFormat="1" applyFont="1" applyFill="1" applyBorder="1" applyAlignment="1">
      <alignment horizontal="center" wrapText="1"/>
    </xf>
    <xf numFmtId="49" fontId="36" fillId="0" borderId="1" xfId="0" applyNumberFormat="1" applyFont="1" applyFill="1" applyBorder="1" applyAlignment="1">
      <alignment wrapText="1"/>
    </xf>
    <xf numFmtId="0" fontId="36" fillId="0" borderId="4" xfId="0" applyFont="1" applyFill="1" applyBorder="1" applyAlignment="1">
      <alignment wrapText="1"/>
    </xf>
    <xf numFmtId="0" fontId="36" fillId="0" borderId="1" xfId="0" applyFont="1" applyBorder="1" applyAlignment="1">
      <alignment wrapText="1"/>
    </xf>
    <xf numFmtId="49" fontId="36" fillId="0" borderId="1" xfId="0" applyNumberFormat="1" applyFont="1" applyFill="1" applyBorder="1" applyAlignment="1">
      <alignment horizontal="center" wrapText="1"/>
    </xf>
    <xf numFmtId="0" fontId="36" fillId="0" borderId="3" xfId="0" applyFont="1" applyFill="1" applyBorder="1" applyAlignment="1">
      <alignment wrapText="1"/>
    </xf>
    <xf numFmtId="0" fontId="36" fillId="2" borderId="4" xfId="0" applyFont="1" applyFill="1" applyBorder="1" applyAlignment="1">
      <alignment wrapText="1"/>
    </xf>
    <xf numFmtId="2" fontId="36" fillId="2" borderId="1" xfId="0" applyNumberFormat="1" applyFont="1" applyFill="1" applyBorder="1" applyAlignment="1">
      <alignment horizontal="center" wrapText="1"/>
    </xf>
    <xf numFmtId="49" fontId="36" fillId="2" borderId="1" xfId="0" applyNumberFormat="1" applyFont="1" applyFill="1" applyBorder="1" applyAlignment="1">
      <alignment horizontal="left" wrapText="1"/>
    </xf>
    <xf numFmtId="49" fontId="36" fillId="2" borderId="1" xfId="0" applyNumberFormat="1" applyFont="1" applyFill="1" applyBorder="1" applyAlignment="1">
      <alignment horizontal="center" wrapText="1"/>
    </xf>
    <xf numFmtId="49" fontId="36" fillId="2" borderId="1" xfId="0" applyNumberFormat="1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left" wrapText="1"/>
    </xf>
    <xf numFmtId="0" fontId="36" fillId="4" borderId="14" xfId="0" applyFont="1" applyFill="1" applyBorder="1" applyAlignment="1">
      <alignment wrapText="1"/>
    </xf>
    <xf numFmtId="0" fontId="38" fillId="2" borderId="3" xfId="0" applyFont="1" applyFill="1" applyBorder="1" applyAlignment="1">
      <alignment horizontal="center" wrapText="1"/>
    </xf>
    <xf numFmtId="0" fontId="36" fillId="0" borderId="1" xfId="2" applyFont="1" applyFill="1" applyBorder="1" applyAlignment="1">
      <alignment horizontal="center" wrapText="1"/>
    </xf>
    <xf numFmtId="0" fontId="36" fillId="6" borderId="1" xfId="2" applyFont="1" applyFill="1" applyBorder="1" applyAlignment="1">
      <alignment horizontal="center" wrapText="1"/>
    </xf>
    <xf numFmtId="0" fontId="36" fillId="0" borderId="0" xfId="0" applyFont="1" applyAlignment="1">
      <alignment wrapText="1"/>
    </xf>
    <xf numFmtId="0" fontId="36" fillId="2" borderId="17" xfId="0" applyFont="1" applyFill="1" applyBorder="1" applyAlignment="1">
      <alignment wrapText="1"/>
    </xf>
    <xf numFmtId="49" fontId="36" fillId="0" borderId="14" xfId="0" applyNumberFormat="1" applyFont="1" applyFill="1" applyBorder="1" applyAlignment="1">
      <alignment horizontal="center" wrapText="1"/>
    </xf>
    <xf numFmtId="49" fontId="36" fillId="0" borderId="10" xfId="0" applyNumberFormat="1" applyFont="1" applyFill="1" applyBorder="1" applyAlignment="1">
      <alignment horizontal="left" wrapText="1"/>
    </xf>
    <xf numFmtId="0" fontId="36" fillId="2" borderId="16" xfId="0" applyFont="1" applyFill="1" applyBorder="1" applyAlignment="1">
      <alignment horizontal="left" wrapText="1"/>
    </xf>
    <xf numFmtId="0" fontId="36" fillId="2" borderId="17" xfId="0" applyFont="1" applyFill="1" applyBorder="1" applyAlignment="1">
      <alignment horizontal="left" wrapText="1"/>
    </xf>
    <xf numFmtId="49" fontId="36" fillId="2" borderId="15" xfId="0" applyNumberFormat="1" applyFont="1" applyFill="1" applyBorder="1" applyAlignment="1">
      <alignment horizontal="left" wrapText="1"/>
    </xf>
    <xf numFmtId="49" fontId="38" fillId="2" borderId="1" xfId="0" applyNumberFormat="1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left" wrapText="1"/>
    </xf>
    <xf numFmtId="49" fontId="38" fillId="2" borderId="1" xfId="0" applyNumberFormat="1" applyFont="1" applyFill="1" applyBorder="1" applyAlignment="1">
      <alignment wrapText="1"/>
    </xf>
    <xf numFmtId="49" fontId="38" fillId="2" borderId="1" xfId="0" applyNumberFormat="1" applyFont="1" applyFill="1" applyBorder="1" applyAlignment="1">
      <alignment horizontal="left" wrapText="1"/>
    </xf>
    <xf numFmtId="2" fontId="38" fillId="2" borderId="1" xfId="0" applyNumberFormat="1" applyFont="1" applyFill="1" applyBorder="1" applyAlignment="1">
      <alignment wrapText="1"/>
    </xf>
    <xf numFmtId="0" fontId="38" fillId="2" borderId="2" xfId="0" applyFont="1" applyFill="1" applyBorder="1" applyAlignment="1">
      <alignment horizontal="center" wrapText="1"/>
    </xf>
    <xf numFmtId="0" fontId="38" fillId="2" borderId="3" xfId="0" applyFont="1" applyFill="1" applyBorder="1" applyAlignment="1">
      <alignment horizontal="left" wrapText="1"/>
    </xf>
    <xf numFmtId="49" fontId="36" fillId="2" borderId="2" xfId="0" applyNumberFormat="1" applyFont="1" applyFill="1" applyBorder="1" applyAlignment="1">
      <alignment horizontal="left" wrapText="1"/>
    </xf>
    <xf numFmtId="49" fontId="36" fillId="2" borderId="0" xfId="0" applyNumberFormat="1" applyFont="1" applyFill="1" applyBorder="1" applyAlignment="1">
      <alignment horizontal="left" wrapText="1"/>
    </xf>
    <xf numFmtId="49" fontId="36" fillId="2" borderId="8" xfId="0" applyNumberFormat="1" applyFont="1" applyFill="1" applyBorder="1" applyAlignment="1">
      <alignment horizontal="center" wrapText="1"/>
    </xf>
    <xf numFmtId="49" fontId="36" fillId="2" borderId="9" xfId="0" applyNumberFormat="1" applyFont="1" applyFill="1" applyBorder="1" applyAlignment="1">
      <alignment horizontal="left" wrapText="1"/>
    </xf>
    <xf numFmtId="49" fontId="38" fillId="2" borderId="9" xfId="0" applyNumberFormat="1" applyFont="1" applyFill="1" applyBorder="1" applyAlignment="1">
      <alignment horizontal="center" wrapText="1"/>
    </xf>
    <xf numFmtId="2" fontId="36" fillId="2" borderId="10" xfId="0" applyNumberFormat="1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left" wrapText="1"/>
    </xf>
    <xf numFmtId="49" fontId="36" fillId="2" borderId="8" xfId="0" applyNumberFormat="1" applyFont="1" applyFill="1" applyBorder="1" applyAlignment="1">
      <alignment horizontal="left" wrapText="1"/>
    </xf>
    <xf numFmtId="49" fontId="38" fillId="2" borderId="9" xfId="0" applyNumberFormat="1" applyFont="1" applyFill="1" applyBorder="1" applyAlignment="1">
      <alignment horizontal="left" wrapText="1"/>
    </xf>
    <xf numFmtId="0" fontId="36" fillId="0" borderId="0" xfId="0" applyFont="1" applyAlignment="1">
      <alignment horizontal="left" wrapText="1"/>
    </xf>
    <xf numFmtId="2" fontId="36" fillId="2" borderId="1" xfId="0" applyNumberFormat="1" applyFont="1" applyFill="1" applyBorder="1" applyAlignment="1">
      <alignment wrapText="1"/>
    </xf>
    <xf numFmtId="2" fontId="37" fillId="2" borderId="4" xfId="0" applyNumberFormat="1" applyFont="1" applyFill="1" applyBorder="1" applyAlignment="1">
      <alignment horizontal="center" wrapText="1"/>
    </xf>
    <xf numFmtId="0" fontId="36" fillId="4" borderId="16" xfId="0" applyFont="1" applyFill="1" applyBorder="1" applyAlignment="1">
      <alignment horizontal="left" wrapText="1"/>
    </xf>
    <xf numFmtId="0" fontId="36" fillId="2" borderId="1" xfId="0" applyFont="1" applyFill="1" applyBorder="1" applyAlignment="1">
      <alignment horizontal="justify" wrapText="1"/>
    </xf>
    <xf numFmtId="0" fontId="36" fillId="2" borderId="4" xfId="0" applyFont="1" applyFill="1" applyBorder="1" applyAlignment="1">
      <alignment horizontal="justify" wrapText="1"/>
    </xf>
    <xf numFmtId="0" fontId="36" fillId="2" borderId="0" xfId="0" applyFont="1" applyFill="1" applyAlignment="1">
      <alignment horizontal="left" wrapText="1"/>
    </xf>
    <xf numFmtId="2" fontId="36" fillId="2" borderId="0" xfId="0" applyNumberFormat="1" applyFont="1" applyFill="1" applyAlignment="1">
      <alignment horizontal="right" wrapText="1"/>
    </xf>
    <xf numFmtId="0" fontId="37" fillId="2" borderId="1" xfId="0" applyFont="1" applyFill="1" applyBorder="1" applyAlignment="1">
      <alignment horizontal="left" wrapText="1"/>
    </xf>
    <xf numFmtId="2" fontId="37" fillId="2" borderId="1" xfId="0" applyNumberFormat="1" applyFont="1" applyFill="1" applyBorder="1" applyAlignment="1">
      <alignment horizontal="center" wrapText="1"/>
    </xf>
    <xf numFmtId="2" fontId="36" fillId="0" borderId="4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17" fontId="36" fillId="2" borderId="0" xfId="0" applyNumberFormat="1" applyFont="1" applyFill="1" applyAlignment="1">
      <alignment wrapText="1"/>
    </xf>
    <xf numFmtId="0" fontId="36" fillId="5" borderId="0" xfId="0" applyFont="1" applyFill="1" applyAlignment="1">
      <alignment wrapText="1"/>
    </xf>
    <xf numFmtId="0" fontId="37" fillId="2" borderId="1" xfId="0" applyFont="1" applyFill="1" applyBorder="1" applyAlignment="1">
      <alignment wrapText="1"/>
    </xf>
    <xf numFmtId="0" fontId="40" fillId="2" borderId="0" xfId="0" applyFont="1" applyFill="1" applyAlignment="1">
      <alignment horizontal="left" wrapText="1"/>
    </xf>
    <xf numFmtId="0" fontId="36" fillId="0" borderId="0" xfId="0" applyFont="1" applyFill="1" applyAlignment="1">
      <alignment wrapText="1"/>
    </xf>
    <xf numFmtId="2" fontId="36" fillId="0" borderId="0" xfId="0" applyNumberFormat="1" applyFont="1" applyAlignment="1">
      <alignment horizontal="center" wrapText="1"/>
    </xf>
    <xf numFmtId="0" fontId="40" fillId="0" borderId="1" xfId="0" applyFont="1" applyBorder="1" applyAlignment="1">
      <alignment horizontal="left" wrapText="1"/>
    </xf>
    <xf numFmtId="0" fontId="36" fillId="5" borderId="4" xfId="0" applyFont="1" applyFill="1" applyBorder="1" applyAlignment="1">
      <alignment wrapText="1"/>
    </xf>
    <xf numFmtId="2" fontId="36" fillId="5" borderId="1" xfId="0" applyNumberFormat="1" applyFont="1" applyFill="1" applyBorder="1" applyAlignment="1">
      <alignment horizontal="center" wrapText="1"/>
    </xf>
    <xf numFmtId="0" fontId="36" fillId="5" borderId="1" xfId="0" applyFont="1" applyFill="1" applyBorder="1" applyAlignment="1">
      <alignment wrapText="1"/>
    </xf>
    <xf numFmtId="49" fontId="36" fillId="5" borderId="4" xfId="0" applyNumberFormat="1" applyFont="1" applyFill="1" applyBorder="1" applyAlignment="1">
      <alignment wrapText="1"/>
    </xf>
    <xf numFmtId="49" fontId="36" fillId="5" borderId="1" xfId="0" applyNumberFormat="1" applyFont="1" applyFill="1" applyBorder="1" applyAlignment="1">
      <alignment wrapText="1"/>
    </xf>
    <xf numFmtId="0" fontId="36" fillId="5" borderId="1" xfId="2" applyFont="1" applyFill="1" applyBorder="1" applyAlignment="1">
      <alignment horizontal="left" wrapText="1"/>
    </xf>
    <xf numFmtId="3" fontId="36" fillId="5" borderId="1" xfId="3" applyNumberFormat="1" applyFont="1" applyFill="1" applyBorder="1" applyAlignment="1">
      <alignment horizontal="left" wrapText="1"/>
    </xf>
    <xf numFmtId="0" fontId="36" fillId="5" borderId="0" xfId="3" applyFont="1" applyFill="1" applyAlignment="1">
      <alignment horizontal="left" wrapText="1"/>
    </xf>
    <xf numFmtId="49" fontId="36" fillId="7" borderId="1" xfId="0" applyNumberFormat="1" applyFont="1" applyFill="1" applyBorder="1" applyAlignment="1">
      <alignment horizontal="left" wrapText="1"/>
    </xf>
    <xf numFmtId="0" fontId="36" fillId="7" borderId="1" xfId="0" applyFont="1" applyFill="1" applyBorder="1" applyAlignment="1">
      <alignment wrapText="1"/>
    </xf>
    <xf numFmtId="2" fontId="36" fillId="7" borderId="1" xfId="0" applyNumberFormat="1" applyFont="1" applyFill="1" applyBorder="1" applyAlignment="1">
      <alignment horizontal="center" wrapText="1"/>
    </xf>
    <xf numFmtId="0" fontId="36" fillId="7" borderId="1" xfId="0" applyFont="1" applyFill="1" applyBorder="1" applyAlignment="1">
      <alignment horizontal="left" wrapText="1"/>
    </xf>
    <xf numFmtId="0" fontId="36" fillId="7" borderId="15" xfId="0" applyFont="1" applyFill="1" applyBorder="1" applyAlignment="1">
      <alignment wrapText="1"/>
    </xf>
    <xf numFmtId="0" fontId="36" fillId="7" borderId="4" xfId="0" applyFont="1" applyFill="1" applyBorder="1" applyAlignment="1">
      <alignment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Fill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4" fillId="2" borderId="12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12" xfId="0" applyFont="1" applyBorder="1" applyAlignment="1">
      <alignment wrapText="1"/>
    </xf>
    <xf numFmtId="49" fontId="7" fillId="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12" xfId="0" applyFont="1" applyBorder="1" applyAlignment="1">
      <alignment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12" xfId="0" applyFont="1" applyBorder="1" applyAlignment="1">
      <alignment wrapText="1"/>
    </xf>
    <xf numFmtId="49" fontId="18" fillId="2" borderId="1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wrapText="1"/>
    </xf>
    <xf numFmtId="0" fontId="24" fillId="2" borderId="12" xfId="0" applyFont="1" applyFill="1" applyBorder="1" applyAlignment="1">
      <alignment wrapText="1"/>
    </xf>
    <xf numFmtId="49" fontId="18" fillId="0" borderId="8" xfId="0" applyNumberFormat="1" applyFont="1" applyFill="1" applyBorder="1" applyAlignment="1">
      <alignment horizontal="center" vertical="center"/>
    </xf>
    <xf numFmtId="0" fontId="25" fillId="0" borderId="9" xfId="0" applyFont="1" applyBorder="1" applyAlignment="1"/>
    <xf numFmtId="0" fontId="25" fillId="0" borderId="10" xfId="0" applyFont="1" applyBorder="1" applyAlignment="1"/>
    <xf numFmtId="0" fontId="18" fillId="0" borderId="1" xfId="0" applyFont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wrapText="1"/>
    </xf>
    <xf numFmtId="0" fontId="26" fillId="0" borderId="0" xfId="0" applyFont="1" applyFill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2" xfId="0" applyFont="1" applyFill="1" applyBorder="1" applyAlignment="1">
      <alignment wrapText="1"/>
    </xf>
    <xf numFmtId="49" fontId="28" fillId="0" borderId="7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12" xfId="0" applyFont="1" applyBorder="1" applyAlignment="1">
      <alignment wrapText="1"/>
    </xf>
    <xf numFmtId="49" fontId="26" fillId="0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49" fontId="28" fillId="0" borderId="8" xfId="0" applyNumberFormat="1" applyFont="1" applyFill="1" applyBorder="1" applyAlignment="1">
      <alignment horizontal="center" vertical="center"/>
    </xf>
    <xf numFmtId="0" fontId="32" fillId="0" borderId="9" xfId="0" applyFont="1" applyBorder="1" applyAlignment="1"/>
    <xf numFmtId="0" fontId="32" fillId="0" borderId="10" xfId="0" applyFont="1" applyBorder="1" applyAlignment="1"/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18" fillId="2" borderId="8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/>
    <xf numFmtId="0" fontId="25" fillId="2" borderId="10" xfId="0" applyFont="1" applyFill="1" applyBorder="1" applyAlignment="1"/>
    <xf numFmtId="49" fontId="21" fillId="2" borderId="1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22" fillId="2" borderId="12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 wrapText="1"/>
    </xf>
    <xf numFmtId="0" fontId="2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center" wrapText="1"/>
    </xf>
    <xf numFmtId="49" fontId="38" fillId="2" borderId="3" xfId="0" applyNumberFormat="1" applyFont="1" applyFill="1" applyBorder="1" applyAlignment="1">
      <alignment horizontal="center" wrapText="1"/>
    </xf>
    <xf numFmtId="49" fontId="38" fillId="2" borderId="4" xfId="0" applyNumberFormat="1" applyFont="1" applyFill="1" applyBorder="1" applyAlignment="1">
      <alignment horizontal="center" wrapText="1"/>
    </xf>
    <xf numFmtId="49" fontId="38" fillId="2" borderId="13" xfId="0" applyNumberFormat="1" applyFont="1" applyFill="1" applyBorder="1" applyAlignment="1">
      <alignment horizontal="center" wrapText="1"/>
    </xf>
    <xf numFmtId="0" fontId="38" fillId="2" borderId="2" xfId="0" applyFont="1" applyFill="1" applyBorder="1" applyAlignment="1">
      <alignment horizontal="center" wrapText="1"/>
    </xf>
    <xf numFmtId="0" fontId="38" fillId="2" borderId="4" xfId="0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49" fontId="38" fillId="2" borderId="11" xfId="0" applyNumberFormat="1" applyFont="1" applyFill="1" applyBorder="1" applyAlignment="1">
      <alignment horizontal="center" wrapText="1"/>
    </xf>
    <xf numFmtId="49" fontId="38" fillId="2" borderId="0" xfId="0" applyNumberFormat="1" applyFont="1" applyFill="1" applyBorder="1" applyAlignment="1">
      <alignment horizontal="center" wrapText="1"/>
    </xf>
    <xf numFmtId="0" fontId="38" fillId="2" borderId="0" xfId="0" applyFont="1" applyFill="1" applyAlignment="1">
      <alignment wrapText="1"/>
    </xf>
    <xf numFmtId="0" fontId="38" fillId="2" borderId="12" xfId="0" applyFont="1" applyFill="1" applyBorder="1" applyAlignment="1">
      <alignment wrapText="1"/>
    </xf>
    <xf numFmtId="0" fontId="38" fillId="2" borderId="3" xfId="0" applyFont="1" applyFill="1" applyBorder="1" applyAlignment="1">
      <alignment horizontal="center" wrapText="1"/>
    </xf>
    <xf numFmtId="0" fontId="36" fillId="2" borderId="14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49" fontId="38" fillId="2" borderId="7" xfId="0" applyNumberFormat="1" applyFont="1" applyFill="1" applyBorder="1" applyAlignment="1">
      <alignment horizontal="center" wrapText="1"/>
    </xf>
    <xf numFmtId="49" fontId="38" fillId="2" borderId="6" xfId="0" applyNumberFormat="1" applyFont="1" applyFill="1" applyBorder="1" applyAlignment="1">
      <alignment horizontal="center" wrapText="1"/>
    </xf>
    <xf numFmtId="49" fontId="36" fillId="2" borderId="3" xfId="0" applyNumberFormat="1" applyFont="1" applyFill="1" applyBorder="1" applyAlignment="1">
      <alignment horizontal="center" wrapText="1"/>
    </xf>
    <xf numFmtId="49" fontId="36" fillId="2" borderId="4" xfId="0" applyNumberFormat="1" applyFont="1" applyFill="1" applyBorder="1" applyAlignment="1">
      <alignment horizontal="center" wrapText="1"/>
    </xf>
    <xf numFmtId="49" fontId="36" fillId="2" borderId="14" xfId="0" applyNumberFormat="1" applyFont="1" applyFill="1" applyBorder="1" applyAlignment="1">
      <alignment horizontal="left" wrapText="1"/>
    </xf>
    <xf numFmtId="49" fontId="36" fillId="2" borderId="15" xfId="0" applyNumberFormat="1" applyFont="1" applyFill="1" applyBorder="1" applyAlignment="1">
      <alignment horizontal="left" wrapText="1"/>
    </xf>
    <xf numFmtId="0" fontId="37" fillId="2" borderId="0" xfId="0" applyFont="1" applyFill="1" applyAlignment="1">
      <alignment horizontal="right" wrapText="1"/>
    </xf>
    <xf numFmtId="0" fontId="37" fillId="2" borderId="0" xfId="0" applyFont="1" applyFill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2" xfId="0" applyNumberFormat="1" applyFont="1" applyFill="1" applyBorder="1" applyAlignment="1">
      <alignment horizontal="center" wrapText="1"/>
    </xf>
    <xf numFmtId="49" fontId="38" fillId="0" borderId="3" xfId="0" applyNumberFormat="1" applyFont="1" applyFill="1" applyBorder="1" applyAlignment="1">
      <alignment horizontal="center" wrapText="1"/>
    </xf>
    <xf numFmtId="49" fontId="38" fillId="0" borderId="4" xfId="0" applyNumberFormat="1" applyFont="1" applyFill="1" applyBorder="1" applyAlignment="1">
      <alignment horizontal="center" wrapText="1"/>
    </xf>
    <xf numFmtId="0" fontId="36" fillId="0" borderId="18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49" fontId="38" fillId="0" borderId="1" xfId="0" applyNumberFormat="1" applyFont="1" applyFill="1" applyBorder="1" applyAlignment="1">
      <alignment horizontal="center" wrapText="1"/>
    </xf>
    <xf numFmtId="49" fontId="36" fillId="2" borderId="14" xfId="0" applyNumberFormat="1" applyFont="1" applyFill="1" applyBorder="1" applyAlignment="1">
      <alignment horizontal="center" wrapText="1"/>
    </xf>
    <xf numFmtId="49" fontId="36" fillId="2" borderId="15" xfId="0" applyNumberFormat="1" applyFont="1" applyFill="1" applyBorder="1" applyAlignment="1">
      <alignment horizontal="center" wrapText="1"/>
    </xf>
    <xf numFmtId="0" fontId="36" fillId="2" borderId="14" xfId="0" applyFont="1" applyFill="1" applyBorder="1" applyAlignment="1">
      <alignment wrapText="1"/>
    </xf>
    <xf numFmtId="0" fontId="36" fillId="2" borderId="15" xfId="0" applyFont="1" applyFill="1" applyBorder="1" applyAlignment="1">
      <alignment wrapText="1"/>
    </xf>
    <xf numFmtId="0" fontId="36" fillId="2" borderId="14" xfId="0" applyFont="1" applyFill="1" applyBorder="1" applyAlignment="1">
      <alignment horizontal="left" wrapText="1"/>
    </xf>
    <xf numFmtId="0" fontId="36" fillId="2" borderId="15" xfId="0" applyFont="1" applyFill="1" applyBorder="1" applyAlignment="1">
      <alignment horizontal="left" wrapText="1"/>
    </xf>
    <xf numFmtId="0" fontId="36" fillId="0" borderId="14" xfId="0" applyFont="1" applyBorder="1" applyAlignment="1">
      <alignment horizontal="left" wrapText="1"/>
    </xf>
    <xf numFmtId="0" fontId="36" fillId="0" borderId="18" xfId="0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49" fontId="36" fillId="2" borderId="18" xfId="0" applyNumberFormat="1" applyFont="1" applyFill="1" applyBorder="1" applyAlignment="1">
      <alignment horizontal="center" wrapText="1"/>
    </xf>
    <xf numFmtId="49" fontId="36" fillId="2" borderId="14" xfId="0" applyNumberFormat="1" applyFont="1" applyFill="1" applyBorder="1" applyAlignment="1">
      <alignment wrapText="1"/>
    </xf>
    <xf numFmtId="49" fontId="36" fillId="2" borderId="18" xfId="0" applyNumberFormat="1" applyFont="1" applyFill="1" applyBorder="1" applyAlignment="1">
      <alignment wrapText="1"/>
    </xf>
    <xf numFmtId="49" fontId="36" fillId="2" borderId="15" xfId="0" applyNumberFormat="1" applyFont="1" applyFill="1" applyBorder="1" applyAlignment="1">
      <alignment wrapText="1"/>
    </xf>
    <xf numFmtId="49" fontId="36" fillId="2" borderId="18" xfId="0" applyNumberFormat="1" applyFont="1" applyFill="1" applyBorder="1" applyAlignment="1">
      <alignment horizontal="left" wrapText="1"/>
    </xf>
  </cellXfs>
  <cellStyles count="4">
    <cellStyle name="Обычный" xfId="0" builtinId="0"/>
    <cellStyle name="Обычный_зарпл" xfId="1" xr:uid="{00000000-0005-0000-0000-000001000000}"/>
    <cellStyle name="Обычный_ПМУ кастрированные" xfId="3" xr:uid="{00000000-0005-0000-0000-000002000000}"/>
    <cellStyle name="Обычный_Расчет тарифов на 2009 год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1;&#1072;&#1073;&#1086;&#1088;&#1072;&#1090;.%20&#1080;%20&#1088;&#1077;&#1085;&#1090;&#1075;&#1077;&#1085;%20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6;&#1077;&#1085;&#1075;&#1077;&#1085;%20&#1087;&#1088;&#1086;&#1103;&#1082;&#1072;%20&#1080;%20&#1087;&#1077;&#1095;&#1072;&#1090;&#1100;%20&#1088;&#1086;&#1076;&#1076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7;&#1090;&#1072;&#1094;&#1080;&#1086;&#1085;&#1088;.%20&#1091;&#1089;&#1083;&#1091;&#1075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9;&#1047;&#1048;+&#1060;&#1091;&#1085;&#1082;&#1094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99;&#1081;%20&#1088;&#1072;&#1089;&#1095;&#1077;&#1090;%20&#1087;&#1083;&#1072;&#1090;&#1085;&#1099;&#1093;%202020/&#1056;&#1072;&#1089;&#1095;&#1077;&#1090;&#1099;%202020/&#1087;&#1088;&#1072;&#1081;&#10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0;&#1086;&#1085;&#1089;&#1091;&#1083;&#1100;&#1090;&#1072;&#1094;&#1080;&#1080;%20&#1074;&#1088;&#1072;&#1095;&#1077;&#108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5;&#1088;&#1086;&#1094;.,&#1089;&#1087;&#1088;&#1072;&#1074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87;&#1086;&#1083;-&#1082;&#1072;%20%20&#1091;&#1079;&#1082;&#1080;&#1077;.%20&#1055;&#1077;&#1088;&#1080;&#1086;&#1076;%20&#1084;&#1077;&#1076;%20&#1086;&#1089;&#1084;&#1086;&#1090;&#1088;&#10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82;&#1089;&#1077;&#1088;&#1086;&#1082;&#1086;&#1087;&#1080;&#110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55;&#1088;&#1086;&#1092;%20&#1082;&#1072;&#1073;&#1080;&#1085;&#1077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&#1099;%20&#1074;&#1089;&#1077;%20&#1085;&#1072;%202017/&#1087;&#1088;&#1077;&#1076;,%20&#1087;&#1086;&#1089;&#1083;&#1077;&#1088;,%20&#1084;&#1077;&#1078;&#1088;&#1077;&#108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орат"/>
      <sheetName val="Свод по лабор."/>
      <sheetName val="Рентген"/>
      <sheetName val="Свод по рент."/>
    </sheetNames>
    <sheetDataSet>
      <sheetData sheetId="0" refreshError="1"/>
      <sheetData sheetId="1" refreshError="1">
        <row r="11">
          <cell r="B11" t="str">
            <v>Исследование уровня глюкозы в  крови</v>
          </cell>
        </row>
        <row r="12">
          <cell r="B12" t="str">
            <v>Исследование уровня биллирубина в крови</v>
          </cell>
        </row>
        <row r="13">
          <cell r="B13" t="str">
            <v>Исследование уровня креатинина в  крови</v>
          </cell>
        </row>
        <row r="14">
          <cell r="B14" t="str">
            <v>Исследование уровня аланин-трансаминазы в крови (фермент АлТ)</v>
          </cell>
        </row>
        <row r="15">
          <cell r="B15" t="str">
            <v>Исследование уровня  аспарат-трансаминазы в крови (фермент АсТ)</v>
          </cell>
        </row>
        <row r="16">
          <cell r="B16" t="str">
            <v>Исследование уровня мочевины в крови</v>
          </cell>
        </row>
        <row r="17">
          <cell r="B17" t="str">
            <v>Исследование уровня мочевой  кислоты в крови</v>
          </cell>
        </row>
        <row r="18">
          <cell r="B18" t="str">
            <v>Исследование уровня холестерина в крови</v>
          </cell>
        </row>
        <row r="19">
          <cell r="B19" t="str">
            <v>Исследование уровня железа сыворотки крови</v>
          </cell>
        </row>
        <row r="20">
          <cell r="B20" t="str">
            <v>Исследование уровня общего белка в крови</v>
          </cell>
        </row>
        <row r="21">
          <cell r="B21" t="str">
            <v>Исследование уровня щелочной фосфотазы в крови</v>
          </cell>
        </row>
        <row r="22">
          <cell r="B22" t="str">
            <v>Исследование уровня кальция в  крови</v>
          </cell>
        </row>
        <row r="23">
          <cell r="B23" t="str">
            <v>Исследование уровня натрия в  крови</v>
          </cell>
        </row>
        <row r="24">
          <cell r="B24" t="str">
            <v>Исследование уровня глюкозы в моче</v>
          </cell>
        </row>
        <row r="25">
          <cell r="B25" t="str">
            <v>Исследование уровня ацетона в моче</v>
          </cell>
        </row>
        <row r="26">
          <cell r="B26" t="str">
            <v>Исследование ревмотоидных  факторов</v>
          </cell>
        </row>
        <row r="27">
          <cell r="B27" t="str">
            <v>Исследование уровня С-реактивного белка в крови</v>
          </cell>
        </row>
        <row r="28">
          <cell r="B28" t="str">
            <v>Определение  антистрептолизина</v>
          </cell>
        </row>
        <row r="29">
          <cell r="B29" t="str">
            <v>Исследование тимоловой  пробы в сыворотки крови</v>
          </cell>
        </row>
        <row r="30">
          <cell r="B30" t="str">
            <v>Проба Реберга (кровь и моча)</v>
          </cell>
        </row>
        <row r="31">
          <cell r="B31" t="str">
            <v>Определение амилазы(диастазы) крови или мочи</v>
          </cell>
        </row>
        <row r="32">
          <cell r="B32" t="str">
            <v>Ревмопробы (общий белок, проба Люголя, СРБ, АСЛО; ревмо-фактор)</v>
          </cell>
        </row>
        <row r="33">
          <cell r="B33" t="str">
            <v>Исследование уровня общего белка  в  крови</v>
          </cell>
        </row>
        <row r="34">
          <cell r="B34" t="str">
            <v>Коагулограмма (протромбиловый индекс или ПО, фибриноген, гематокрит)</v>
          </cell>
        </row>
        <row r="35">
          <cell r="B35" t="str">
            <v>Определение группы  крови</v>
          </cell>
        </row>
        <row r="36">
          <cell r="B36" t="str">
            <v>Определение  резус-фактора</v>
          </cell>
        </row>
        <row r="40">
          <cell r="B40" t="str">
            <v>Исследование уровня триглицеридов в крови</v>
          </cell>
        </row>
        <row r="41">
          <cell r="B41" t="str">
            <v>ГГТП (гаммаглутамилтранспетидаза)</v>
          </cell>
        </row>
        <row r="42">
          <cell r="B42" t="str">
            <v>Исследование уровня холестерина липопротеидов низкой плотности сыворотки крови (ЛПНП)</v>
          </cell>
        </row>
        <row r="43">
          <cell r="B43" t="str">
            <v>Исследование уровня холестерина липопротеидов высокой плотности сыворотки крови (ЛПВП)</v>
          </cell>
        </row>
        <row r="47">
          <cell r="B47" t="str">
            <v>Исследование уровня гемоглобина в крови</v>
          </cell>
        </row>
        <row r="48">
          <cell r="B48" t="str">
            <v xml:space="preserve"> Исследование уровня лейкоцитов в крови</v>
          </cell>
        </row>
        <row r="49">
          <cell r="B49" t="str">
            <v>Исследование уровня  эритороцитов   в крови</v>
          </cell>
        </row>
        <row r="50">
          <cell r="B50" t="str">
            <v>Исследование уровня тромбоцитов в крови</v>
          </cell>
        </row>
        <row r="51">
          <cell r="B51" t="str">
            <v>Лейкоцитарная формула</v>
          </cell>
        </row>
        <row r="52">
          <cell r="B52" t="str">
            <v>Общий анализ крови (тройка)  ( гемоглобин;  СОЭ;  лейкоциты )</v>
          </cell>
        </row>
        <row r="53">
          <cell r="B53" t="str">
    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    </cell>
        </row>
        <row r="54">
          <cell r="B54" t="str">
            <v>Исследование уровня ретикулоцитов  в крови</v>
          </cell>
        </row>
        <row r="55">
          <cell r="B55" t="str">
            <v>Риноцитограмма</v>
          </cell>
        </row>
        <row r="58">
          <cell r="B58" t="str">
            <v>Микроскопическое исследование осадка мочи</v>
          </cell>
        </row>
        <row r="59">
          <cell r="B59" t="str">
            <v>Исследование объема остаточной мочи (проба Нечипоренко)</v>
          </cell>
        </row>
        <row r="60">
          <cell r="B60" t="str">
            <v>Исследование уровня желчных пигментов</v>
          </cell>
        </row>
        <row r="61">
          <cell r="B61" t="str">
            <v>Соскоб на энтеробиоз</v>
          </cell>
        </row>
        <row r="62">
          <cell r="B62" t="str">
    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    </cell>
        </row>
        <row r="63">
          <cell r="B63" t="str">
            <v>Проба Зиминцкого</v>
          </cell>
        </row>
        <row r="64">
          <cell r="B64" t="str">
            <v>Копрограмма</v>
          </cell>
        </row>
      </sheetData>
      <sheetData sheetId="2" refreshError="1"/>
      <sheetData sheetId="3" refreshError="1">
        <row r="9">
          <cell r="B9" t="str">
            <v>Флюорография грудной клетки прямая проекция</v>
          </cell>
        </row>
        <row r="12">
          <cell r="B12" t="str">
            <v>Ирригоскопия</v>
          </cell>
        </row>
        <row r="17">
          <cell r="B17" t="str">
            <v>Рентгенография орбиты</v>
          </cell>
        </row>
        <row r="20">
          <cell r="B20" t="str">
            <v>Рентгенография плечевого сустава</v>
          </cell>
        </row>
        <row r="23">
          <cell r="B23" t="str">
            <v>Рентгенография (кисти,пальца,стопы)</v>
          </cell>
        </row>
        <row r="26">
          <cell r="B26" t="str">
            <v>Обзорная рентгенография костей таза</v>
          </cell>
        </row>
        <row r="29">
          <cell r="B29" t="str">
            <v>Рентгенография коленного сустава</v>
          </cell>
        </row>
        <row r="33">
          <cell r="B33" t="str">
            <v>Рентгенография шейного отдела позвоночника</v>
          </cell>
        </row>
        <row r="36">
          <cell r="B36" t="str">
            <v>Рентгенография поясничного отдела позвоночника</v>
          </cell>
        </row>
        <row r="39">
          <cell r="B39" t="str">
            <v xml:space="preserve">Рентгенография черепа </v>
          </cell>
        </row>
        <row r="42">
          <cell r="B42" t="str">
            <v>Рентгенгафия грудного отдела позвоночника</v>
          </cell>
        </row>
        <row r="45">
          <cell r="B45" t="str">
            <v>Рентгенография черепа височной кости (Шюллер,Майер,Стенверс)</v>
          </cell>
        </row>
        <row r="48">
          <cell r="B48" t="str">
            <v>Рентгенография пазух носа</v>
          </cell>
        </row>
        <row r="51">
          <cell r="B51" t="str">
            <v>Флюорография придаточных пазух носа</v>
          </cell>
        </row>
        <row r="54">
          <cell r="B54" t="str">
            <v>Рентгенография брюшной полости</v>
          </cell>
        </row>
        <row r="57">
          <cell r="B57" t="str">
            <v>Рентгенография грудной клетки прямая проекция</v>
          </cell>
        </row>
        <row r="60">
          <cell r="B60" t="str">
            <v>Рентгенография грудной клетки правая боковая проекция</v>
          </cell>
        </row>
        <row r="63">
          <cell r="B63" t="str">
            <v>Рентгенография грудной клетки в 2-х проекциях  (прямая и боковая)</v>
          </cell>
        </row>
        <row r="66">
          <cell r="B66" t="str">
            <v>Флюорография грудной клетки правая боковая проекция</v>
          </cell>
        </row>
        <row r="69">
          <cell r="B69" t="str">
            <v>Флюорография грудной клетки  в 2-х проекциях (прямая и боковая)</v>
          </cell>
        </row>
        <row r="72">
          <cell r="B72" t="str">
            <v>Флюорография грудной клетки  в 3-х проекциях</v>
          </cell>
        </row>
        <row r="82">
          <cell r="B82" t="str">
            <v>Цифровая флюорография грудной клетки прямая проекция</v>
          </cell>
        </row>
        <row r="85">
          <cell r="B85" t="str">
            <v>Цифровая флюорография грудной клетки правая боковая проекция</v>
          </cell>
        </row>
        <row r="88">
          <cell r="B88" t="str">
            <v>Цифровая флюорография в 2-х проекциях (прямая и боковая)</v>
          </cell>
        </row>
        <row r="98">
          <cell r="B98" t="str">
            <v>Маммография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нтген"/>
      <sheetName val="Свод по рент."/>
    </sheetNames>
    <sheetDataSet>
      <sheetData sheetId="0" refreshError="1"/>
      <sheetData sheetId="1" refreshError="1">
        <row r="20">
          <cell r="B20" t="str">
            <v>Проявка и печать рентгеновского снимка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лоэргометр"/>
      <sheetName val="АД мониторир"/>
      <sheetName val=" ЭКГ монитор"/>
      <sheetName val="Алкогольная инт"/>
    </sheetNames>
    <sheetDataSet>
      <sheetData sheetId="0" refreshError="1">
        <row r="65">
          <cell r="B65" t="str">
            <v>Велоэргометрия</v>
          </cell>
        </row>
      </sheetData>
      <sheetData sheetId="1" refreshError="1">
        <row r="64">
          <cell r="B64" t="str">
            <v xml:space="preserve">АД- суточное мониторирование </v>
          </cell>
        </row>
      </sheetData>
      <sheetData sheetId="2" refreshError="1">
        <row r="66">
          <cell r="B66" t="str">
            <v>ЭКГ-холтеровское мониторирование</v>
          </cell>
        </row>
      </sheetData>
      <sheetData sheetId="3" refreshError="1">
        <row r="96">
          <cell r="B96" t="str">
            <v>Снятие алкогольной интоксикации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И"/>
      <sheetName val="Свод по УЗИ"/>
      <sheetName val="Функц. ис-я"/>
      <sheetName val="Свод по функ. ис."/>
      <sheetName val="ФГС"/>
    </sheetNames>
    <sheetDataSet>
      <sheetData sheetId="0" refreshError="1"/>
      <sheetData sheetId="1" refreshError="1">
        <row r="10">
          <cell r="C10" t="str">
            <v>УЗИ брюшной полости  (печень,желчный пузырь, селезенка, поджелудочная железа, почки)</v>
          </cell>
        </row>
        <row r="11">
          <cell r="C11" t="str">
            <v>Дуплексное сканирование сосудов артерии</v>
          </cell>
        </row>
        <row r="12">
          <cell r="C12" t="str">
            <v>Дуплексное сканирование сосудов вены</v>
          </cell>
        </row>
        <row r="13">
          <cell r="C13" t="str">
            <v>УЗИ желчного с определением  функции</v>
          </cell>
        </row>
        <row r="14">
          <cell r="C14" t="str">
            <v>УЗИ сердца - Допплер эхокардиографии</v>
          </cell>
        </row>
        <row r="15">
          <cell r="C15" t="str">
            <v>УЗИ печени и желчного пузыря</v>
          </cell>
        </row>
        <row r="16">
          <cell r="C16" t="str">
            <v>УЗИ поджелудочной железы</v>
          </cell>
        </row>
        <row r="17">
          <cell r="C17" t="str">
            <v xml:space="preserve">УЗИ плевральной полости </v>
          </cell>
        </row>
        <row r="18">
          <cell r="C18" t="str">
            <v>УЗИ селезенки</v>
          </cell>
        </row>
        <row r="19">
          <cell r="C19" t="str">
            <v>УЗИ почек и надпочечников</v>
          </cell>
        </row>
        <row r="20">
          <cell r="C20" t="str">
            <v xml:space="preserve">УЗИ мочевого пузыря </v>
          </cell>
        </row>
        <row r="21">
          <cell r="C21" t="str">
            <v>УЗИ мочевой пузырь + предстательная железа</v>
          </cell>
        </row>
        <row r="22">
          <cell r="C22" t="str">
            <v>УЗИ молочной железы</v>
          </cell>
        </row>
        <row r="23">
          <cell r="C23" t="str">
            <v>УЗИ мошонки</v>
          </cell>
        </row>
        <row r="24">
          <cell r="C24" t="str">
            <v>УЗИ лимфатических узлов</v>
          </cell>
        </row>
        <row r="25">
          <cell r="C25" t="str">
            <v>УЗИ почки + мочевой пузырь + предстательная железа</v>
          </cell>
        </row>
        <row r="26">
          <cell r="C26" t="str">
            <v>УЗИ женских половых органов</v>
          </cell>
        </row>
        <row r="27">
          <cell r="C27" t="str">
            <v>УЗИ щитовидной железы</v>
          </cell>
        </row>
      </sheetData>
      <sheetData sheetId="2" refreshError="1"/>
      <sheetData sheetId="3" refreshError="1">
        <row r="10">
          <cell r="B10" t="str">
            <v>Электрокардиография</v>
          </cell>
        </row>
        <row r="11">
          <cell r="B11" t="str">
            <v>Спирография  с бронхолитиками</v>
          </cell>
        </row>
        <row r="12">
          <cell r="B12" t="str">
            <v>Спирография  (исследование функции внешнего   дыхания)</v>
          </cell>
        </row>
        <row r="13">
          <cell r="B13" t="str">
            <v>Электрокардиография  с медицинской  пробой с обзиданом</v>
          </cell>
        </row>
        <row r="14">
          <cell r="B14" t="str">
            <v>Электрокардиография с физической нагрузкой</v>
          </cell>
        </row>
        <row r="15">
          <cell r="B15" t="str">
            <v>Реоэнцефалография</v>
          </cell>
        </row>
        <row r="16">
          <cell r="B16" t="str">
            <v>Электроэнцефалография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. ис-я"/>
      <sheetName val="Свод по функ. ис."/>
      <sheetName val="ФЭГДС"/>
      <sheetName val="ФЭГДС с анестезией "/>
      <sheetName val="колоноск с анестезией"/>
      <sheetName val="колоноскопия"/>
      <sheetName val="01.07"/>
      <sheetName val="07.07"/>
    </sheetNames>
    <sheetDataSet>
      <sheetData sheetId="0" refreshError="1"/>
      <sheetData sheetId="1" refreshError="1">
        <row r="10">
          <cell r="M10">
            <v>310</v>
          </cell>
        </row>
        <row r="11">
          <cell r="M11">
            <v>665</v>
          </cell>
        </row>
        <row r="12">
          <cell r="V12">
            <v>400</v>
          </cell>
        </row>
        <row r="19">
          <cell r="M19">
            <v>600</v>
          </cell>
        </row>
        <row r="20">
          <cell r="V20">
            <v>500</v>
          </cell>
        </row>
        <row r="26">
          <cell r="V26">
            <v>1000</v>
          </cell>
        </row>
        <row r="34">
          <cell r="V34">
            <v>1100</v>
          </cell>
        </row>
      </sheetData>
      <sheetData sheetId="2" refreshError="1">
        <row r="70">
          <cell r="B70" t="str">
            <v>Фиброэзофагогастродуоденоскопия диагностическая (ФЭГДС)</v>
          </cell>
          <cell r="N70">
            <v>1070</v>
          </cell>
        </row>
        <row r="71">
          <cell r="B71" t="str">
            <v>Фиброэзофагогастродуоденоскопия диагностическая  с биопсией (ФЭГДС)</v>
          </cell>
          <cell r="N71">
            <v>1240</v>
          </cell>
        </row>
        <row r="72">
          <cell r="B72" t="str">
            <v>Фиброэзофагогастродуоденоскопия с анализом на хеликобактер пилари (ФЭГДС)</v>
          </cell>
          <cell r="N72">
            <v>1120</v>
          </cell>
        </row>
      </sheetData>
      <sheetData sheetId="3" refreshError="1">
        <row r="76">
          <cell r="B76" t="str">
            <v xml:space="preserve">Фиброэзофагогастродуоденоскопия ( анализ на хеликобактер пилари)  (ФЭГДС) с анестезией </v>
          </cell>
          <cell r="N76">
            <v>2100</v>
          </cell>
        </row>
        <row r="77">
          <cell r="B77" t="str">
            <v xml:space="preserve">Фиброэзофагогастродуоденоскопия ( анализ на хеликобактер пилари + биопсия)  (ФЭГДС) с анестезией </v>
          </cell>
          <cell r="N77">
            <v>2280</v>
          </cell>
        </row>
      </sheetData>
      <sheetData sheetId="4" refreshError="1">
        <row r="74">
          <cell r="N74">
            <v>3800</v>
          </cell>
        </row>
      </sheetData>
      <sheetData sheetId="5" refreshError="1">
        <row r="71">
          <cell r="N71">
            <v>2380</v>
          </cell>
        </row>
        <row r="72">
          <cell r="N72">
            <v>2690</v>
          </cell>
        </row>
      </sheetData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ультации врачей перв"/>
      <sheetName val="конс. врачей повт"/>
    </sheetNames>
    <sheetDataSet>
      <sheetData sheetId="0" refreshError="1">
        <row r="70">
          <cell r="B70" t="str">
            <v>Консультация врача специалиста без категории</v>
          </cell>
        </row>
        <row r="143">
          <cell r="B143" t="str">
            <v>Консультация врача специалиста II категории</v>
          </cell>
        </row>
        <row r="215">
          <cell r="B215" t="str">
            <v>Консультация врача специалиста I категории</v>
          </cell>
        </row>
        <row r="290">
          <cell r="B290" t="str">
            <v>Консультация врача специалиста высшей  категории</v>
          </cell>
        </row>
      </sheetData>
      <sheetData sheetId="1" refreshError="1">
        <row r="70">
          <cell r="B70" t="str">
            <v>Консультация врача специалиста без категори (повторный прием)</v>
          </cell>
        </row>
        <row r="143">
          <cell r="B143" t="str">
            <v>Консультация врача специалиста II категории (повторный прием)</v>
          </cell>
        </row>
        <row r="215">
          <cell r="B215" t="str">
            <v>Консультация врача специалиста I категории (повторный прием)</v>
          </cell>
        </row>
        <row r="290">
          <cell r="B290" t="str">
            <v>Консультация врача специалиста высшей  категории (повторный прием)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.каб."/>
      <sheetName val="Свод по проц.каб."/>
      <sheetName val="Справки"/>
    </sheetNames>
    <sheetDataSet>
      <sheetData sheetId="0" refreshError="1"/>
      <sheetData sheetId="1" refreshError="1">
        <row r="8">
          <cell r="B8" t="str">
            <v>Внутримышечные инъекции</v>
          </cell>
        </row>
        <row r="9">
          <cell r="B9" t="str">
            <v>Подкожные инъекции</v>
          </cell>
        </row>
        <row r="10">
          <cell r="B10" t="str">
            <v>Внутривенные вливания</v>
          </cell>
        </row>
        <row r="11">
          <cell r="B11" t="str">
            <v>Забор крови из вены</v>
          </cell>
        </row>
        <row r="12">
          <cell r="B12" t="str">
            <v>Перевязки</v>
          </cell>
        </row>
        <row r="13">
          <cell r="B13" t="str">
            <v>Забор крови на RV</v>
          </cell>
        </row>
        <row r="14">
          <cell r="B14" t="str">
            <v>Забор крови на ВИЧ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докринолог "/>
      <sheetName val="Невролог"/>
      <sheetName val="Профпатолог (Заключение проф)"/>
      <sheetName val="Профпатолог"/>
      <sheetName val="Гинеколог"/>
      <sheetName val="Отоларинголог"/>
      <sheetName val="дерматовенеролог"/>
      <sheetName val="терапевт (проф-кабинет)"/>
      <sheetName val="терапевт (период мо)"/>
      <sheetName val="уролог"/>
      <sheetName val="хирург"/>
      <sheetName val="услуги офтальмолога"/>
      <sheetName val="Офтальмолог"/>
      <sheetName val="термометрия"/>
      <sheetName val="Паспорт здоровья"/>
      <sheetName val="вр инфекц"/>
      <sheetName val="вр инф с выдачей сертиф"/>
      <sheetName val="психиатр, нарколог"/>
      <sheetName val="проф медосм"/>
      <sheetName val="периодич"/>
      <sheetName val="Прайс"/>
    </sheetNames>
    <sheetDataSet>
      <sheetData sheetId="0" refreshError="1">
        <row r="48">
          <cell r="B48" t="str">
            <v>Врач-эндокринолог</v>
          </cell>
        </row>
      </sheetData>
      <sheetData sheetId="1" refreshError="1">
        <row r="60">
          <cell r="B60" t="str">
            <v>Врач-невролог</v>
          </cell>
        </row>
        <row r="73">
          <cell r="B73" t="str">
            <v>Проверка вибрационной чувствительности</v>
          </cell>
        </row>
      </sheetData>
      <sheetData sheetId="2" refreshError="1">
        <row r="45">
          <cell r="B45" t="str">
            <v>Врач-профпатолог (заключение комиссии) (декретированной группы)</v>
          </cell>
        </row>
      </sheetData>
      <sheetData sheetId="3" refreshError="1">
        <row r="45">
          <cell r="B45" t="str">
            <v>Врач-профпатолог (заключение комиссии)</v>
          </cell>
        </row>
      </sheetData>
      <sheetData sheetId="4" refreshError="1"/>
      <sheetData sheetId="5" refreshError="1">
        <row r="59">
          <cell r="B59" t="str">
            <v>Врач-оториноларинголог</v>
          </cell>
        </row>
        <row r="69">
          <cell r="B69" t="str">
            <v xml:space="preserve">Аудиометрия </v>
          </cell>
        </row>
        <row r="79">
          <cell r="B79" t="str">
            <v>Исследвание вестибулярного аппарата</v>
          </cell>
        </row>
      </sheetData>
      <sheetData sheetId="6" refreshError="1">
        <row r="77">
          <cell r="D77" t="str">
            <v>Врач -  дерматовенеролог</v>
          </cell>
        </row>
      </sheetData>
      <sheetData sheetId="7" refreshError="1">
        <row r="47">
          <cell r="B47" t="str">
            <v>Врач -терапевт  (декретированной группы)</v>
          </cell>
        </row>
      </sheetData>
      <sheetData sheetId="8" refreshError="1">
        <row r="47">
          <cell r="B47" t="str">
            <v xml:space="preserve">Врач -терапевт </v>
          </cell>
        </row>
      </sheetData>
      <sheetData sheetId="9" refreshError="1">
        <row r="48">
          <cell r="B48" t="str">
            <v>Врач- уролог</v>
          </cell>
        </row>
      </sheetData>
      <sheetData sheetId="10" refreshError="1">
        <row r="48">
          <cell r="B48" t="str">
            <v>Врач- хирург</v>
          </cell>
        </row>
      </sheetData>
      <sheetData sheetId="11" refreshError="1">
        <row r="29">
          <cell r="B29" t="str">
            <v>Динамометрия</v>
          </cell>
        </row>
        <row r="30">
          <cell r="B30" t="str">
            <v>Офтальмотонометрия</v>
          </cell>
        </row>
        <row r="31">
          <cell r="B31" t="str">
            <v>Подбор очковых линз</v>
          </cell>
        </row>
        <row r="32">
          <cell r="B32" t="str">
            <v>Офтальмоскопия глазного дна</v>
          </cell>
        </row>
        <row r="33">
          <cell r="B33" t="str">
            <v>Острота зрения</v>
          </cell>
        </row>
        <row r="34">
          <cell r="B34" t="str">
            <v>Определение объема аккомодации</v>
          </cell>
        </row>
        <row r="35">
          <cell r="B35" t="str">
            <v>Исследование бинокулярного зрения</v>
          </cell>
        </row>
        <row r="36">
          <cell r="B36" t="str">
            <v>Биомикроскопия сред глаза</v>
          </cell>
        </row>
        <row r="46">
          <cell r="B46" t="str">
            <v>Скиоскопия</v>
          </cell>
        </row>
        <row r="47">
          <cell r="B47" t="str">
            <v>Исследование полей зрения (переметрия)</v>
          </cell>
        </row>
        <row r="48">
          <cell r="B48" t="str">
            <v>Цветоощущение (цветотест)</v>
          </cell>
        </row>
        <row r="49">
          <cell r="B49" t="str">
            <v>Рефрактометрия</v>
          </cell>
        </row>
      </sheetData>
      <sheetData sheetId="12" refreshError="1">
        <row r="59">
          <cell r="B59" t="str">
            <v>Врач - офтальмолог</v>
          </cell>
        </row>
      </sheetData>
      <sheetData sheetId="13" refreshError="1">
        <row r="46">
          <cell r="B46" t="str">
            <v>Термометрия</v>
          </cell>
        </row>
      </sheetData>
      <sheetData sheetId="14" refreshError="1">
        <row r="45">
          <cell r="B45" t="str">
            <v>Заполнение "Паспорта Здоровья"</v>
          </cell>
        </row>
      </sheetData>
      <sheetData sheetId="15" refreshError="1">
        <row r="59">
          <cell r="C59" t="str">
            <v xml:space="preserve">Врач- инфекционист </v>
          </cell>
        </row>
      </sheetData>
      <sheetData sheetId="16" refreshError="1">
        <row r="59">
          <cell r="B59" t="str">
            <v>Врач - инфекционист (с выдачей сертификата)</v>
          </cell>
        </row>
      </sheetData>
      <sheetData sheetId="17" refreshError="1">
        <row r="47">
          <cell r="B47" t="str">
            <v>Врач - психиатр</v>
          </cell>
        </row>
        <row r="57">
          <cell r="B57" t="str">
            <v>Врач - психиатр - нарколог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ерокоп"/>
    </sheetNames>
    <sheetDataSet>
      <sheetData sheetId="0" refreshError="1">
        <row r="69">
          <cell r="D69" t="str">
            <v>Копия 1 листа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 дерматовен-г"/>
      <sheetName val="зппп, рмп, кал"/>
      <sheetName val="Лист1"/>
    </sheetNames>
    <sheetDataSet>
      <sheetData sheetId="0" refreshError="1">
        <row r="77">
          <cell r="D77" t="str">
            <v>Врач-дерматовенеролог (декретированной группы)</v>
          </cell>
        </row>
      </sheetData>
      <sheetData sheetId="1" refreshError="1">
        <row r="11">
          <cell r="N11" t="str">
            <v>Реакция микропреципитации на сифилис (РМП)</v>
          </cell>
        </row>
        <row r="12">
          <cell r="N12" t="str">
            <v>Мазок на заболевание передающиеся половым путем (ЗППП)</v>
          </cell>
        </row>
        <row r="13">
          <cell r="N13" t="str">
            <v>Исследование кала на простейшие и гельминты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рейсовый.2014г."/>
      <sheetName val="послер.2014г."/>
      <sheetName val="межрейсовый 2014"/>
    </sheetNames>
    <sheetDataSet>
      <sheetData sheetId="0" refreshError="1">
        <row r="47">
          <cell r="C47" t="str">
            <v>Предрейсовый медицинский осмотр</v>
          </cell>
        </row>
      </sheetData>
      <sheetData sheetId="1" refreshError="1">
        <row r="47">
          <cell r="C47" t="str">
            <v>Послерейсовый медицинский осмотр</v>
          </cell>
        </row>
      </sheetData>
      <sheetData sheetId="2" refreshError="1">
        <row r="47">
          <cell r="C47" t="str">
            <v>Межрейсовый медицинский осмотр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87"/>
  <sheetViews>
    <sheetView topLeftCell="A202" workbookViewId="0">
      <selection activeCell="I224" sqref="I224"/>
    </sheetView>
  </sheetViews>
  <sheetFormatPr defaultColWidth="9.140625" defaultRowHeight="15.75" x14ac:dyDescent="0.25"/>
  <cols>
    <col min="1" max="7" width="9.140625" style="1"/>
    <col min="8" max="8" width="9.5703125" style="1" bestFit="1" customWidth="1"/>
    <col min="9" max="9" width="73" style="1" customWidth="1"/>
    <col min="10" max="10" width="17" style="1" customWidth="1"/>
    <col min="11" max="263" width="9.140625" style="1"/>
    <col min="264" max="264" width="9.5703125" style="1" bestFit="1" customWidth="1"/>
    <col min="265" max="265" width="73" style="1" customWidth="1"/>
    <col min="266" max="266" width="17" style="1" customWidth="1"/>
    <col min="267" max="519" width="9.140625" style="1"/>
    <col min="520" max="520" width="9.5703125" style="1" bestFit="1" customWidth="1"/>
    <col min="521" max="521" width="73" style="1" customWidth="1"/>
    <col min="522" max="522" width="17" style="1" customWidth="1"/>
    <col min="523" max="775" width="9.140625" style="1"/>
    <col min="776" max="776" width="9.5703125" style="1" bestFit="1" customWidth="1"/>
    <col min="777" max="777" width="73" style="1" customWidth="1"/>
    <col min="778" max="778" width="17" style="1" customWidth="1"/>
    <col min="779" max="1031" width="9.140625" style="1"/>
    <col min="1032" max="1032" width="9.5703125" style="1" bestFit="1" customWidth="1"/>
    <col min="1033" max="1033" width="73" style="1" customWidth="1"/>
    <col min="1034" max="1034" width="17" style="1" customWidth="1"/>
    <col min="1035" max="1287" width="9.140625" style="1"/>
    <col min="1288" max="1288" width="9.5703125" style="1" bestFit="1" customWidth="1"/>
    <col min="1289" max="1289" width="73" style="1" customWidth="1"/>
    <col min="1290" max="1290" width="17" style="1" customWidth="1"/>
    <col min="1291" max="1543" width="9.140625" style="1"/>
    <col min="1544" max="1544" width="9.5703125" style="1" bestFit="1" customWidth="1"/>
    <col min="1545" max="1545" width="73" style="1" customWidth="1"/>
    <col min="1546" max="1546" width="17" style="1" customWidth="1"/>
    <col min="1547" max="1799" width="9.140625" style="1"/>
    <col min="1800" max="1800" width="9.5703125" style="1" bestFit="1" customWidth="1"/>
    <col min="1801" max="1801" width="73" style="1" customWidth="1"/>
    <col min="1802" max="1802" width="17" style="1" customWidth="1"/>
    <col min="1803" max="2055" width="9.140625" style="1"/>
    <col min="2056" max="2056" width="9.5703125" style="1" bestFit="1" customWidth="1"/>
    <col min="2057" max="2057" width="73" style="1" customWidth="1"/>
    <col min="2058" max="2058" width="17" style="1" customWidth="1"/>
    <col min="2059" max="2311" width="9.140625" style="1"/>
    <col min="2312" max="2312" width="9.5703125" style="1" bestFit="1" customWidth="1"/>
    <col min="2313" max="2313" width="73" style="1" customWidth="1"/>
    <col min="2314" max="2314" width="17" style="1" customWidth="1"/>
    <col min="2315" max="2567" width="9.140625" style="1"/>
    <col min="2568" max="2568" width="9.5703125" style="1" bestFit="1" customWidth="1"/>
    <col min="2569" max="2569" width="73" style="1" customWidth="1"/>
    <col min="2570" max="2570" width="17" style="1" customWidth="1"/>
    <col min="2571" max="2823" width="9.140625" style="1"/>
    <col min="2824" max="2824" width="9.5703125" style="1" bestFit="1" customWidth="1"/>
    <col min="2825" max="2825" width="73" style="1" customWidth="1"/>
    <col min="2826" max="2826" width="17" style="1" customWidth="1"/>
    <col min="2827" max="3079" width="9.140625" style="1"/>
    <col min="3080" max="3080" width="9.5703125" style="1" bestFit="1" customWidth="1"/>
    <col min="3081" max="3081" width="73" style="1" customWidth="1"/>
    <col min="3082" max="3082" width="17" style="1" customWidth="1"/>
    <col min="3083" max="3335" width="9.140625" style="1"/>
    <col min="3336" max="3336" width="9.5703125" style="1" bestFit="1" customWidth="1"/>
    <col min="3337" max="3337" width="73" style="1" customWidth="1"/>
    <col min="3338" max="3338" width="17" style="1" customWidth="1"/>
    <col min="3339" max="3591" width="9.140625" style="1"/>
    <col min="3592" max="3592" width="9.5703125" style="1" bestFit="1" customWidth="1"/>
    <col min="3593" max="3593" width="73" style="1" customWidth="1"/>
    <col min="3594" max="3594" width="17" style="1" customWidth="1"/>
    <col min="3595" max="3847" width="9.140625" style="1"/>
    <col min="3848" max="3848" width="9.5703125" style="1" bestFit="1" customWidth="1"/>
    <col min="3849" max="3849" width="73" style="1" customWidth="1"/>
    <col min="3850" max="3850" width="17" style="1" customWidth="1"/>
    <col min="3851" max="4103" width="9.140625" style="1"/>
    <col min="4104" max="4104" width="9.5703125" style="1" bestFit="1" customWidth="1"/>
    <col min="4105" max="4105" width="73" style="1" customWidth="1"/>
    <col min="4106" max="4106" width="17" style="1" customWidth="1"/>
    <col min="4107" max="4359" width="9.140625" style="1"/>
    <col min="4360" max="4360" width="9.5703125" style="1" bestFit="1" customWidth="1"/>
    <col min="4361" max="4361" width="73" style="1" customWidth="1"/>
    <col min="4362" max="4362" width="17" style="1" customWidth="1"/>
    <col min="4363" max="4615" width="9.140625" style="1"/>
    <col min="4616" max="4616" width="9.5703125" style="1" bestFit="1" customWidth="1"/>
    <col min="4617" max="4617" width="73" style="1" customWidth="1"/>
    <col min="4618" max="4618" width="17" style="1" customWidth="1"/>
    <col min="4619" max="4871" width="9.140625" style="1"/>
    <col min="4872" max="4872" width="9.5703125" style="1" bestFit="1" customWidth="1"/>
    <col min="4873" max="4873" width="73" style="1" customWidth="1"/>
    <col min="4874" max="4874" width="17" style="1" customWidth="1"/>
    <col min="4875" max="5127" width="9.140625" style="1"/>
    <col min="5128" max="5128" width="9.5703125" style="1" bestFit="1" customWidth="1"/>
    <col min="5129" max="5129" width="73" style="1" customWidth="1"/>
    <col min="5130" max="5130" width="17" style="1" customWidth="1"/>
    <col min="5131" max="5383" width="9.140625" style="1"/>
    <col min="5384" max="5384" width="9.5703125" style="1" bestFit="1" customWidth="1"/>
    <col min="5385" max="5385" width="73" style="1" customWidth="1"/>
    <col min="5386" max="5386" width="17" style="1" customWidth="1"/>
    <col min="5387" max="5639" width="9.140625" style="1"/>
    <col min="5640" max="5640" width="9.5703125" style="1" bestFit="1" customWidth="1"/>
    <col min="5641" max="5641" width="73" style="1" customWidth="1"/>
    <col min="5642" max="5642" width="17" style="1" customWidth="1"/>
    <col min="5643" max="5895" width="9.140625" style="1"/>
    <col min="5896" max="5896" width="9.5703125" style="1" bestFit="1" customWidth="1"/>
    <col min="5897" max="5897" width="73" style="1" customWidth="1"/>
    <col min="5898" max="5898" width="17" style="1" customWidth="1"/>
    <col min="5899" max="6151" width="9.140625" style="1"/>
    <col min="6152" max="6152" width="9.5703125" style="1" bestFit="1" customWidth="1"/>
    <col min="6153" max="6153" width="73" style="1" customWidth="1"/>
    <col min="6154" max="6154" width="17" style="1" customWidth="1"/>
    <col min="6155" max="6407" width="9.140625" style="1"/>
    <col min="6408" max="6408" width="9.5703125" style="1" bestFit="1" customWidth="1"/>
    <col min="6409" max="6409" width="73" style="1" customWidth="1"/>
    <col min="6410" max="6410" width="17" style="1" customWidth="1"/>
    <col min="6411" max="6663" width="9.140625" style="1"/>
    <col min="6664" max="6664" width="9.5703125" style="1" bestFit="1" customWidth="1"/>
    <col min="6665" max="6665" width="73" style="1" customWidth="1"/>
    <col min="6666" max="6666" width="17" style="1" customWidth="1"/>
    <col min="6667" max="6919" width="9.140625" style="1"/>
    <col min="6920" max="6920" width="9.5703125" style="1" bestFit="1" customWidth="1"/>
    <col min="6921" max="6921" width="73" style="1" customWidth="1"/>
    <col min="6922" max="6922" width="17" style="1" customWidth="1"/>
    <col min="6923" max="7175" width="9.140625" style="1"/>
    <col min="7176" max="7176" width="9.5703125" style="1" bestFit="1" customWidth="1"/>
    <col min="7177" max="7177" width="73" style="1" customWidth="1"/>
    <col min="7178" max="7178" width="17" style="1" customWidth="1"/>
    <col min="7179" max="7431" width="9.140625" style="1"/>
    <col min="7432" max="7432" width="9.5703125" style="1" bestFit="1" customWidth="1"/>
    <col min="7433" max="7433" width="73" style="1" customWidth="1"/>
    <col min="7434" max="7434" width="17" style="1" customWidth="1"/>
    <col min="7435" max="7687" width="9.140625" style="1"/>
    <col min="7688" max="7688" width="9.5703125" style="1" bestFit="1" customWidth="1"/>
    <col min="7689" max="7689" width="73" style="1" customWidth="1"/>
    <col min="7690" max="7690" width="17" style="1" customWidth="1"/>
    <col min="7691" max="7943" width="9.140625" style="1"/>
    <col min="7944" max="7944" width="9.5703125" style="1" bestFit="1" customWidth="1"/>
    <col min="7945" max="7945" width="73" style="1" customWidth="1"/>
    <col min="7946" max="7946" width="17" style="1" customWidth="1"/>
    <col min="7947" max="8199" width="9.140625" style="1"/>
    <col min="8200" max="8200" width="9.5703125" style="1" bestFit="1" customWidth="1"/>
    <col min="8201" max="8201" width="73" style="1" customWidth="1"/>
    <col min="8202" max="8202" width="17" style="1" customWidth="1"/>
    <col min="8203" max="8455" width="9.140625" style="1"/>
    <col min="8456" max="8456" width="9.5703125" style="1" bestFit="1" customWidth="1"/>
    <col min="8457" max="8457" width="73" style="1" customWidth="1"/>
    <col min="8458" max="8458" width="17" style="1" customWidth="1"/>
    <col min="8459" max="8711" width="9.140625" style="1"/>
    <col min="8712" max="8712" width="9.5703125" style="1" bestFit="1" customWidth="1"/>
    <col min="8713" max="8713" width="73" style="1" customWidth="1"/>
    <col min="8714" max="8714" width="17" style="1" customWidth="1"/>
    <col min="8715" max="8967" width="9.140625" style="1"/>
    <col min="8968" max="8968" width="9.5703125" style="1" bestFit="1" customWidth="1"/>
    <col min="8969" max="8969" width="73" style="1" customWidth="1"/>
    <col min="8970" max="8970" width="17" style="1" customWidth="1"/>
    <col min="8971" max="9223" width="9.140625" style="1"/>
    <col min="9224" max="9224" width="9.5703125" style="1" bestFit="1" customWidth="1"/>
    <col min="9225" max="9225" width="73" style="1" customWidth="1"/>
    <col min="9226" max="9226" width="17" style="1" customWidth="1"/>
    <col min="9227" max="9479" width="9.140625" style="1"/>
    <col min="9480" max="9480" width="9.5703125" style="1" bestFit="1" customWidth="1"/>
    <col min="9481" max="9481" width="73" style="1" customWidth="1"/>
    <col min="9482" max="9482" width="17" style="1" customWidth="1"/>
    <col min="9483" max="9735" width="9.140625" style="1"/>
    <col min="9736" max="9736" width="9.5703125" style="1" bestFit="1" customWidth="1"/>
    <col min="9737" max="9737" width="73" style="1" customWidth="1"/>
    <col min="9738" max="9738" width="17" style="1" customWidth="1"/>
    <col min="9739" max="9991" width="9.140625" style="1"/>
    <col min="9992" max="9992" width="9.5703125" style="1" bestFit="1" customWidth="1"/>
    <col min="9993" max="9993" width="73" style="1" customWidth="1"/>
    <col min="9994" max="9994" width="17" style="1" customWidth="1"/>
    <col min="9995" max="10247" width="9.140625" style="1"/>
    <col min="10248" max="10248" width="9.5703125" style="1" bestFit="1" customWidth="1"/>
    <col min="10249" max="10249" width="73" style="1" customWidth="1"/>
    <col min="10250" max="10250" width="17" style="1" customWidth="1"/>
    <col min="10251" max="10503" width="9.140625" style="1"/>
    <col min="10504" max="10504" width="9.5703125" style="1" bestFit="1" customWidth="1"/>
    <col min="10505" max="10505" width="73" style="1" customWidth="1"/>
    <col min="10506" max="10506" width="17" style="1" customWidth="1"/>
    <col min="10507" max="10759" width="9.140625" style="1"/>
    <col min="10760" max="10760" width="9.5703125" style="1" bestFit="1" customWidth="1"/>
    <col min="10761" max="10761" width="73" style="1" customWidth="1"/>
    <col min="10762" max="10762" width="17" style="1" customWidth="1"/>
    <col min="10763" max="11015" width="9.140625" style="1"/>
    <col min="11016" max="11016" width="9.5703125" style="1" bestFit="1" customWidth="1"/>
    <col min="11017" max="11017" width="73" style="1" customWidth="1"/>
    <col min="11018" max="11018" width="17" style="1" customWidth="1"/>
    <col min="11019" max="11271" width="9.140625" style="1"/>
    <col min="11272" max="11272" width="9.5703125" style="1" bestFit="1" customWidth="1"/>
    <col min="11273" max="11273" width="73" style="1" customWidth="1"/>
    <col min="11274" max="11274" width="17" style="1" customWidth="1"/>
    <col min="11275" max="11527" width="9.140625" style="1"/>
    <col min="11528" max="11528" width="9.5703125" style="1" bestFit="1" customWidth="1"/>
    <col min="11529" max="11529" width="73" style="1" customWidth="1"/>
    <col min="11530" max="11530" width="17" style="1" customWidth="1"/>
    <col min="11531" max="11783" width="9.140625" style="1"/>
    <col min="11784" max="11784" width="9.5703125" style="1" bestFit="1" customWidth="1"/>
    <col min="11785" max="11785" width="73" style="1" customWidth="1"/>
    <col min="11786" max="11786" width="17" style="1" customWidth="1"/>
    <col min="11787" max="12039" width="9.140625" style="1"/>
    <col min="12040" max="12040" width="9.5703125" style="1" bestFit="1" customWidth="1"/>
    <col min="12041" max="12041" width="73" style="1" customWidth="1"/>
    <col min="12042" max="12042" width="17" style="1" customWidth="1"/>
    <col min="12043" max="12295" width="9.140625" style="1"/>
    <col min="12296" max="12296" width="9.5703125" style="1" bestFit="1" customWidth="1"/>
    <col min="12297" max="12297" width="73" style="1" customWidth="1"/>
    <col min="12298" max="12298" width="17" style="1" customWidth="1"/>
    <col min="12299" max="12551" width="9.140625" style="1"/>
    <col min="12552" max="12552" width="9.5703125" style="1" bestFit="1" customWidth="1"/>
    <col min="12553" max="12553" width="73" style="1" customWidth="1"/>
    <col min="12554" max="12554" width="17" style="1" customWidth="1"/>
    <col min="12555" max="12807" width="9.140625" style="1"/>
    <col min="12808" max="12808" width="9.5703125" style="1" bestFit="1" customWidth="1"/>
    <col min="12809" max="12809" width="73" style="1" customWidth="1"/>
    <col min="12810" max="12810" width="17" style="1" customWidth="1"/>
    <col min="12811" max="13063" width="9.140625" style="1"/>
    <col min="13064" max="13064" width="9.5703125" style="1" bestFit="1" customWidth="1"/>
    <col min="13065" max="13065" width="73" style="1" customWidth="1"/>
    <col min="13066" max="13066" width="17" style="1" customWidth="1"/>
    <col min="13067" max="13319" width="9.140625" style="1"/>
    <col min="13320" max="13320" width="9.5703125" style="1" bestFit="1" customWidth="1"/>
    <col min="13321" max="13321" width="73" style="1" customWidth="1"/>
    <col min="13322" max="13322" width="17" style="1" customWidth="1"/>
    <col min="13323" max="13575" width="9.140625" style="1"/>
    <col min="13576" max="13576" width="9.5703125" style="1" bestFit="1" customWidth="1"/>
    <col min="13577" max="13577" width="73" style="1" customWidth="1"/>
    <col min="13578" max="13578" width="17" style="1" customWidth="1"/>
    <col min="13579" max="13831" width="9.140625" style="1"/>
    <col min="13832" max="13832" width="9.5703125" style="1" bestFit="1" customWidth="1"/>
    <col min="13833" max="13833" width="73" style="1" customWidth="1"/>
    <col min="13834" max="13834" width="17" style="1" customWidth="1"/>
    <col min="13835" max="14087" width="9.140625" style="1"/>
    <col min="14088" max="14088" width="9.5703125" style="1" bestFit="1" customWidth="1"/>
    <col min="14089" max="14089" width="73" style="1" customWidth="1"/>
    <col min="14090" max="14090" width="17" style="1" customWidth="1"/>
    <col min="14091" max="14343" width="9.140625" style="1"/>
    <col min="14344" max="14344" width="9.5703125" style="1" bestFit="1" customWidth="1"/>
    <col min="14345" max="14345" width="73" style="1" customWidth="1"/>
    <col min="14346" max="14346" width="17" style="1" customWidth="1"/>
    <col min="14347" max="14599" width="9.140625" style="1"/>
    <col min="14600" max="14600" width="9.5703125" style="1" bestFit="1" customWidth="1"/>
    <col min="14601" max="14601" width="73" style="1" customWidth="1"/>
    <col min="14602" max="14602" width="17" style="1" customWidth="1"/>
    <col min="14603" max="14855" width="9.140625" style="1"/>
    <col min="14856" max="14856" width="9.5703125" style="1" bestFit="1" customWidth="1"/>
    <col min="14857" max="14857" width="73" style="1" customWidth="1"/>
    <col min="14858" max="14858" width="17" style="1" customWidth="1"/>
    <col min="14859" max="15111" width="9.140625" style="1"/>
    <col min="15112" max="15112" width="9.5703125" style="1" bestFit="1" customWidth="1"/>
    <col min="15113" max="15113" width="73" style="1" customWidth="1"/>
    <col min="15114" max="15114" width="17" style="1" customWidth="1"/>
    <col min="15115" max="15367" width="9.140625" style="1"/>
    <col min="15368" max="15368" width="9.5703125" style="1" bestFit="1" customWidth="1"/>
    <col min="15369" max="15369" width="73" style="1" customWidth="1"/>
    <col min="15370" max="15370" width="17" style="1" customWidth="1"/>
    <col min="15371" max="15623" width="9.140625" style="1"/>
    <col min="15624" max="15624" width="9.5703125" style="1" bestFit="1" customWidth="1"/>
    <col min="15625" max="15625" width="73" style="1" customWidth="1"/>
    <col min="15626" max="15626" width="17" style="1" customWidth="1"/>
    <col min="15627" max="15879" width="9.140625" style="1"/>
    <col min="15880" max="15880" width="9.5703125" style="1" bestFit="1" customWidth="1"/>
    <col min="15881" max="15881" width="73" style="1" customWidth="1"/>
    <col min="15882" max="15882" width="17" style="1" customWidth="1"/>
    <col min="15883" max="16135" width="9.140625" style="1"/>
    <col min="16136" max="16136" width="9.5703125" style="1" bestFit="1" customWidth="1"/>
    <col min="16137" max="16137" width="73" style="1" customWidth="1"/>
    <col min="16138" max="16138" width="17" style="1" customWidth="1"/>
    <col min="16139" max="16384" width="9.140625" style="1"/>
  </cols>
  <sheetData>
    <row r="2" spans="8:15" ht="63" x14ac:dyDescent="0.25">
      <c r="J2" s="2" t="s">
        <v>0</v>
      </c>
      <c r="K2" s="2"/>
      <c r="L2" s="2"/>
      <c r="M2" s="2"/>
      <c r="N2" s="2"/>
    </row>
    <row r="3" spans="8:15" x14ac:dyDescent="0.25">
      <c r="I3" s="347"/>
      <c r="J3" s="347"/>
    </row>
    <row r="4" spans="8:15" x14ac:dyDescent="0.25">
      <c r="I4" s="3"/>
      <c r="J4" s="3"/>
    </row>
    <row r="5" spans="8:15" ht="31.5" customHeight="1" x14ac:dyDescent="0.25">
      <c r="I5" s="348" t="s">
        <v>1</v>
      </c>
      <c r="J5" s="348"/>
      <c r="K5" s="349"/>
      <c r="L5" s="349"/>
      <c r="M5" s="349"/>
      <c r="N5" s="349"/>
      <c r="O5" s="349"/>
    </row>
    <row r="6" spans="8:15" ht="33" customHeight="1" x14ac:dyDescent="0.25">
      <c r="I6" s="348"/>
      <c r="J6" s="348"/>
      <c r="K6" s="349"/>
      <c r="L6" s="349"/>
      <c r="M6" s="349"/>
      <c r="N6" s="349"/>
      <c r="O6" s="349"/>
    </row>
    <row r="9" spans="8:15" ht="47.25" customHeight="1" x14ac:dyDescent="0.25">
      <c r="H9" s="350" t="s">
        <v>614</v>
      </c>
      <c r="I9" s="350"/>
      <c r="J9" s="350"/>
    </row>
    <row r="11" spans="8:15" ht="31.5" x14ac:dyDescent="0.25">
      <c r="H11" s="4" t="s">
        <v>3</v>
      </c>
      <c r="I11" s="5" t="s">
        <v>4</v>
      </c>
      <c r="J11" s="4" t="s">
        <v>5</v>
      </c>
    </row>
    <row r="12" spans="8:15" x14ac:dyDescent="0.25">
      <c r="H12" s="6">
        <v>1</v>
      </c>
      <c r="I12" s="6">
        <v>2</v>
      </c>
      <c r="J12" s="6">
        <v>3</v>
      </c>
    </row>
    <row r="13" spans="8:15" ht="19.5" customHeight="1" x14ac:dyDescent="0.25">
      <c r="H13" s="351" t="s">
        <v>6</v>
      </c>
      <c r="I13" s="351"/>
      <c r="J13" s="351"/>
    </row>
    <row r="14" spans="8:15" x14ac:dyDescent="0.25">
      <c r="H14" s="7" t="s">
        <v>7</v>
      </c>
      <c r="I14" s="8" t="str">
        <f>'[1]Свод по лабор.'!$B$11</f>
        <v>Исследование уровня глюкозы в  крови</v>
      </c>
      <c r="J14" s="9">
        <v>134</v>
      </c>
    </row>
    <row r="15" spans="8:15" x14ac:dyDescent="0.25">
      <c r="H15" s="7" t="s">
        <v>8</v>
      </c>
      <c r="I15" s="8" t="str">
        <f>'[1]Свод по лабор.'!$B$12</f>
        <v>Исследование уровня биллирубина в крови</v>
      </c>
      <c r="J15" s="9">
        <v>147</v>
      </c>
    </row>
    <row r="16" spans="8:15" x14ac:dyDescent="0.25">
      <c r="H16" s="7" t="s">
        <v>9</v>
      </c>
      <c r="I16" s="8" t="str">
        <f>'[1]Свод по лабор.'!$B$13</f>
        <v>Исследование уровня креатинина в  крови</v>
      </c>
      <c r="J16" s="9">
        <v>198</v>
      </c>
    </row>
    <row r="17" spans="8:10" x14ac:dyDescent="0.25">
      <c r="H17" s="7" t="s">
        <v>10</v>
      </c>
      <c r="I17" s="8" t="str">
        <f>'[1]Свод по лабор.'!$B$14</f>
        <v>Исследование уровня аланин-трансаминазы в крови (фермент АлТ)</v>
      </c>
      <c r="J17" s="9">
        <v>89</v>
      </c>
    </row>
    <row r="18" spans="8:10" x14ac:dyDescent="0.25">
      <c r="H18" s="7" t="s">
        <v>11</v>
      </c>
      <c r="I18" s="8" t="str">
        <f>'[1]Свод по лабор.'!$B$15</f>
        <v>Исследование уровня  аспарат-трансаминазы в крови (фермент АсТ)</v>
      </c>
      <c r="J18" s="9">
        <v>89</v>
      </c>
    </row>
    <row r="19" spans="8:10" x14ac:dyDescent="0.25">
      <c r="H19" s="7" t="s">
        <v>12</v>
      </c>
      <c r="I19" s="8" t="str">
        <f>'[1]Свод по лабор.'!$B$16</f>
        <v>Исследование уровня мочевины в крови</v>
      </c>
      <c r="J19" s="9">
        <v>165</v>
      </c>
    </row>
    <row r="20" spans="8:10" x14ac:dyDescent="0.25">
      <c r="H20" s="7" t="s">
        <v>13</v>
      </c>
      <c r="I20" s="8" t="str">
        <f>'[1]Свод по лабор.'!$B$17</f>
        <v>Исследование уровня мочевой  кислоты в крови</v>
      </c>
      <c r="J20" s="9">
        <v>182</v>
      </c>
    </row>
    <row r="21" spans="8:10" x14ac:dyDescent="0.25">
      <c r="H21" s="7" t="s">
        <v>14</v>
      </c>
      <c r="I21" s="8" t="str">
        <f>'[1]Свод по лабор.'!$B$18</f>
        <v>Исследование уровня холестерина в крови</v>
      </c>
      <c r="J21" s="9">
        <v>151</v>
      </c>
    </row>
    <row r="22" spans="8:10" x14ac:dyDescent="0.25">
      <c r="H22" s="7" t="s">
        <v>15</v>
      </c>
      <c r="I22" s="8" t="str">
        <f>'[1]Свод по лабор.'!$B$19</f>
        <v>Исследование уровня железа сыворотки крови</v>
      </c>
      <c r="J22" s="9">
        <v>279</v>
      </c>
    </row>
    <row r="23" spans="8:10" x14ac:dyDescent="0.25">
      <c r="H23" s="7" t="s">
        <v>16</v>
      </c>
      <c r="I23" s="8" t="str">
        <f>'[1]Свод по лабор.'!$B$20</f>
        <v>Исследование уровня общего белка в крови</v>
      </c>
      <c r="J23" s="9">
        <v>162</v>
      </c>
    </row>
    <row r="24" spans="8:10" x14ac:dyDescent="0.25">
      <c r="H24" s="7" t="s">
        <v>17</v>
      </c>
      <c r="I24" s="8" t="str">
        <f>'[1]Свод по лабор.'!$B$21</f>
        <v>Исследование уровня щелочной фосфотазы в крови</v>
      </c>
      <c r="J24" s="9">
        <v>332</v>
      </c>
    </row>
    <row r="25" spans="8:10" x14ac:dyDescent="0.25">
      <c r="H25" s="7" t="s">
        <v>18</v>
      </c>
      <c r="I25" s="8" t="str">
        <f>'[1]Свод по лабор.'!$B$22</f>
        <v>Исследование уровня кальция в  крови</v>
      </c>
      <c r="J25" s="9">
        <v>182</v>
      </c>
    </row>
    <row r="26" spans="8:10" x14ac:dyDescent="0.25">
      <c r="H26" s="7" t="s">
        <v>19</v>
      </c>
      <c r="I26" s="8" t="str">
        <f>'[1]Свод по лабор.'!$B$23</f>
        <v>Исследование уровня натрия в  крови</v>
      </c>
      <c r="J26" s="9">
        <v>237</v>
      </c>
    </row>
    <row r="27" spans="8:10" x14ac:dyDescent="0.25">
      <c r="H27" s="7" t="s">
        <v>20</v>
      </c>
      <c r="I27" s="8" t="str">
        <f>'[1]Свод по лабор.'!$B$24</f>
        <v>Исследование уровня глюкозы в моче</v>
      </c>
      <c r="J27" s="9">
        <v>102</v>
      </c>
    </row>
    <row r="28" spans="8:10" x14ac:dyDescent="0.25">
      <c r="H28" s="7" t="s">
        <v>21</v>
      </c>
      <c r="I28" s="8" t="str">
        <f>'[1]Свод по лабор.'!$B$25</f>
        <v>Исследование уровня ацетона в моче</v>
      </c>
      <c r="J28" s="9">
        <v>102</v>
      </c>
    </row>
    <row r="29" spans="8:10" x14ac:dyDescent="0.25">
      <c r="H29" s="7" t="s">
        <v>22</v>
      </c>
      <c r="I29" s="8" t="str">
        <f>'[1]Свод по лабор.'!$B$26</f>
        <v>Исследование ревмотоидных  факторов</v>
      </c>
      <c r="J29" s="9">
        <v>490</v>
      </c>
    </row>
    <row r="30" spans="8:10" x14ac:dyDescent="0.25">
      <c r="H30" s="7" t="s">
        <v>23</v>
      </c>
      <c r="I30" s="8" t="str">
        <f>'[1]Свод по лабор.'!$B$27</f>
        <v>Исследование уровня С-реактивного белка в крови</v>
      </c>
      <c r="J30" s="9">
        <v>273</v>
      </c>
    </row>
    <row r="31" spans="8:10" x14ac:dyDescent="0.25">
      <c r="H31" s="7" t="s">
        <v>24</v>
      </c>
      <c r="I31" s="8" t="str">
        <f>'[1]Свод по лабор.'!$B$28</f>
        <v>Определение  антистрептолизина</v>
      </c>
      <c r="J31" s="9">
        <v>292</v>
      </c>
    </row>
    <row r="32" spans="8:10" x14ac:dyDescent="0.25">
      <c r="H32" s="7" t="s">
        <v>25</v>
      </c>
      <c r="I32" s="8" t="str">
        <f>'[1]Свод по лабор.'!$B$29</f>
        <v>Исследование тимоловой  пробы в сыворотки крови</v>
      </c>
      <c r="J32" s="9">
        <v>117</v>
      </c>
    </row>
    <row r="33" spans="8:10" x14ac:dyDescent="0.25">
      <c r="H33" s="7" t="s">
        <v>26</v>
      </c>
      <c r="I33" s="8" t="str">
        <f>'[1]Свод по лабор.'!$B$30</f>
        <v>Проба Реберга (кровь и моча)</v>
      </c>
      <c r="J33" s="9">
        <v>295</v>
      </c>
    </row>
    <row r="34" spans="8:10" x14ac:dyDescent="0.25">
      <c r="H34" s="7" t="s">
        <v>27</v>
      </c>
      <c r="I34" s="8" t="str">
        <f>'[1]Свод по лабор.'!$B$31</f>
        <v>Определение амилазы(диастазы) крови или мочи</v>
      </c>
      <c r="J34" s="9">
        <v>123</v>
      </c>
    </row>
    <row r="35" spans="8:10" x14ac:dyDescent="0.25">
      <c r="H35" s="7" t="s">
        <v>28</v>
      </c>
      <c r="I35" s="8" t="str">
        <f>'[1]Свод по лабор.'!$B$32</f>
        <v>Ревмопробы (общий белок, проба Люголя, СРБ, АСЛО; ревмо-фактор)</v>
      </c>
      <c r="J35" s="9">
        <v>654</v>
      </c>
    </row>
    <row r="36" spans="8:10" x14ac:dyDescent="0.25">
      <c r="H36" s="7" t="s">
        <v>29</v>
      </c>
      <c r="I36" s="8" t="str">
        <f>'[1]Свод по лабор.'!$B$33</f>
        <v>Исследование уровня общего белка  в  крови</v>
      </c>
      <c r="J36" s="9">
        <v>193</v>
      </c>
    </row>
    <row r="37" spans="8:10" ht="31.5" x14ac:dyDescent="0.25">
      <c r="H37" s="7" t="s">
        <v>30</v>
      </c>
      <c r="I37" s="8" t="str">
        <f>'[1]Свод по лабор.'!$B$34</f>
        <v>Коагулограмма (протромбиловый индекс или ПО, фибриноген, гематокрит)</v>
      </c>
      <c r="J37" s="9">
        <v>249</v>
      </c>
    </row>
    <row r="38" spans="8:10" x14ac:dyDescent="0.25">
      <c r="H38" s="7" t="s">
        <v>31</v>
      </c>
      <c r="I38" s="8" t="str">
        <f>'[1]Свод по лабор.'!$B$35</f>
        <v>Определение группы  крови</v>
      </c>
      <c r="J38" s="9">
        <v>160</v>
      </c>
    </row>
    <row r="39" spans="8:10" x14ac:dyDescent="0.25">
      <c r="H39" s="7" t="s">
        <v>32</v>
      </c>
      <c r="I39" s="8" t="str">
        <f>'[1]Свод по лабор.'!$B$36</f>
        <v>Определение  резус-фактора</v>
      </c>
      <c r="J39" s="9">
        <v>179</v>
      </c>
    </row>
    <row r="40" spans="8:10" x14ac:dyDescent="0.25">
      <c r="H40" s="7" t="s">
        <v>33</v>
      </c>
      <c r="I40" s="8" t="str">
        <f>'[1]Свод по лабор.'!$B$40</f>
        <v>Исследование уровня триглицеридов в крови</v>
      </c>
      <c r="J40" s="9">
        <v>197</v>
      </c>
    </row>
    <row r="41" spans="8:10" x14ac:dyDescent="0.25">
      <c r="H41" s="7" t="s">
        <v>34</v>
      </c>
      <c r="I41" s="8" t="str">
        <f>'[1]Свод по лабор.'!$B$41</f>
        <v>ГГТП (гаммаглутамилтранспетидаза)</v>
      </c>
      <c r="J41" s="9">
        <v>233</v>
      </c>
    </row>
    <row r="42" spans="8:10" ht="31.5" x14ac:dyDescent="0.25">
      <c r="H42" s="7" t="s">
        <v>35</v>
      </c>
      <c r="I42" s="8" t="str">
        <f>'[1]Свод по лабор.'!$B$42</f>
        <v>Исследование уровня холестерина липопротеидов низкой плотности сыворотки крови (ЛПНП)</v>
      </c>
      <c r="J42" s="9">
        <v>166</v>
      </c>
    </row>
    <row r="43" spans="8:10" ht="31.5" x14ac:dyDescent="0.25">
      <c r="H43" s="7" t="s">
        <v>36</v>
      </c>
      <c r="I43" s="8" t="str">
        <f>'[1]Свод по лабор.'!$B$43</f>
        <v>Исследование уровня холестерина липопротеидов высокой плотности сыворотки крови (ЛПВП)</v>
      </c>
      <c r="J43" s="9">
        <v>157</v>
      </c>
    </row>
    <row r="44" spans="8:10" x14ac:dyDescent="0.25">
      <c r="H44" s="7" t="s">
        <v>37</v>
      </c>
      <c r="I44" s="8" t="s">
        <v>38</v>
      </c>
      <c r="J44" s="9">
        <v>338</v>
      </c>
    </row>
    <row r="45" spans="8:10" x14ac:dyDescent="0.25">
      <c r="H45" s="7" t="s">
        <v>39</v>
      </c>
      <c r="I45" s="8" t="s">
        <v>40</v>
      </c>
      <c r="J45" s="9">
        <v>473</v>
      </c>
    </row>
    <row r="46" spans="8:10" x14ac:dyDescent="0.25">
      <c r="H46" s="7" t="s">
        <v>41</v>
      </c>
      <c r="I46" s="10" t="s">
        <v>42</v>
      </c>
      <c r="J46" s="9">
        <v>194</v>
      </c>
    </row>
    <row r="47" spans="8:10" x14ac:dyDescent="0.25">
      <c r="H47" s="344" t="s">
        <v>43</v>
      </c>
      <c r="I47" s="345"/>
      <c r="J47" s="346"/>
    </row>
    <row r="48" spans="8:10" x14ac:dyDescent="0.25">
      <c r="H48" s="7" t="s">
        <v>44</v>
      </c>
      <c r="I48" s="8" t="str">
        <f>'[1]Свод по лабор.'!$B$47</f>
        <v>Исследование уровня гемоглобина в крови</v>
      </c>
      <c r="J48" s="9">
        <v>136</v>
      </c>
    </row>
    <row r="49" spans="8:10" x14ac:dyDescent="0.25">
      <c r="H49" s="7" t="s">
        <v>45</v>
      </c>
      <c r="I49" s="8" t="str">
        <f>'[1]Свод по лабор.'!$B$48</f>
        <v xml:space="preserve"> Исследование уровня лейкоцитов в крови</v>
      </c>
      <c r="J49" s="9">
        <v>142</v>
      </c>
    </row>
    <row r="50" spans="8:10" x14ac:dyDescent="0.25">
      <c r="H50" s="7" t="s">
        <v>46</v>
      </c>
      <c r="I50" s="8" t="str">
        <f>'[1]Свод по лабор.'!$B$49</f>
        <v>Исследование уровня  эритороцитов   в крови</v>
      </c>
      <c r="J50" s="9">
        <v>178</v>
      </c>
    </row>
    <row r="51" spans="8:10" x14ac:dyDescent="0.25">
      <c r="H51" s="7" t="s">
        <v>47</v>
      </c>
      <c r="I51" s="8" t="str">
        <f>'[1]Свод по лабор.'!$B$50</f>
        <v>Исследование уровня тромбоцитов в крови</v>
      </c>
      <c r="J51" s="9">
        <v>202</v>
      </c>
    </row>
    <row r="52" spans="8:10" x14ac:dyDescent="0.25">
      <c r="H52" s="7" t="s">
        <v>48</v>
      </c>
      <c r="I52" s="8" t="str">
        <f>'[1]Свод по лабор.'!$B$51</f>
        <v>Лейкоцитарная формула</v>
      </c>
      <c r="J52" s="9">
        <v>195</v>
      </c>
    </row>
    <row r="53" spans="8:10" x14ac:dyDescent="0.25">
      <c r="H53" s="7" t="s">
        <v>49</v>
      </c>
      <c r="I53" s="8" t="str">
        <f>'[1]Свод по лабор.'!$B$52</f>
        <v>Общий анализ крови (тройка)  ( гемоглобин;  СОЭ;  лейкоциты )</v>
      </c>
      <c r="J53" s="9">
        <v>234</v>
      </c>
    </row>
    <row r="54" spans="8:10" ht="31.5" x14ac:dyDescent="0.25">
      <c r="H54" s="7" t="s">
        <v>50</v>
      </c>
      <c r="I54" s="8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9">
        <v>497</v>
      </c>
    </row>
    <row r="55" spans="8:10" x14ac:dyDescent="0.25">
      <c r="H55" s="7" t="s">
        <v>51</v>
      </c>
      <c r="I55" s="8" t="str">
        <f>'[1]Свод по лабор.'!$B$54</f>
        <v>Исследование уровня ретикулоцитов  в крови</v>
      </c>
      <c r="J55" s="9">
        <v>203</v>
      </c>
    </row>
    <row r="56" spans="8:10" x14ac:dyDescent="0.25">
      <c r="H56" s="7" t="s">
        <v>52</v>
      </c>
      <c r="I56" s="8" t="str">
        <f>'[1]Свод по лабор.'!$B$55</f>
        <v>Риноцитограмма</v>
      </c>
      <c r="J56" s="9">
        <v>209</v>
      </c>
    </row>
    <row r="57" spans="8:10" x14ac:dyDescent="0.25">
      <c r="H57" s="7" t="s">
        <v>53</v>
      </c>
      <c r="I57" s="8" t="str">
        <f>'[1]Свод по лабор.'!$B$58</f>
        <v>Микроскопическое исследование осадка мочи</v>
      </c>
      <c r="J57" s="9">
        <v>109</v>
      </c>
    </row>
    <row r="58" spans="8:10" x14ac:dyDescent="0.25">
      <c r="H58" s="7" t="s">
        <v>54</v>
      </c>
      <c r="I58" s="8" t="str">
        <f>'[1]Свод по лабор.'!$B$59</f>
        <v>Исследование объема остаточной мочи (проба Нечипоренко)</v>
      </c>
      <c r="J58" s="9">
        <v>194</v>
      </c>
    </row>
    <row r="59" spans="8:10" x14ac:dyDescent="0.25">
      <c r="H59" s="7" t="s">
        <v>55</v>
      </c>
      <c r="I59" s="8" t="str">
        <f>'[1]Свод по лабор.'!$B$60</f>
        <v>Исследование уровня желчных пигментов</v>
      </c>
      <c r="J59" s="9">
        <v>133</v>
      </c>
    </row>
    <row r="60" spans="8:10" x14ac:dyDescent="0.25">
      <c r="H60" s="7" t="s">
        <v>56</v>
      </c>
      <c r="I60" s="8" t="str">
        <f>'[1]Свод по лабор.'!$B$61</f>
        <v>Соскоб на энтеробиоз</v>
      </c>
      <c r="J60" s="9">
        <v>123</v>
      </c>
    </row>
    <row r="61" spans="8:10" ht="47.25" x14ac:dyDescent="0.25">
      <c r="H61" s="7" t="s">
        <v>57</v>
      </c>
      <c r="I61" s="8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9">
        <v>175</v>
      </c>
    </row>
    <row r="62" spans="8:10" x14ac:dyDescent="0.25">
      <c r="H62" s="7" t="s">
        <v>58</v>
      </c>
      <c r="I62" s="8" t="str">
        <f>'[1]Свод по лабор.'!$B$63</f>
        <v>Проба Зиминцкого</v>
      </c>
      <c r="J62" s="9">
        <v>153</v>
      </c>
    </row>
    <row r="63" spans="8:10" x14ac:dyDescent="0.25">
      <c r="H63" s="7" t="s">
        <v>59</v>
      </c>
      <c r="I63" s="8" t="str">
        <f>'[1]Свод по лабор.'!$B$64</f>
        <v>Копрограмма</v>
      </c>
      <c r="J63" s="9">
        <v>242</v>
      </c>
    </row>
    <row r="64" spans="8:10" ht="31.5" x14ac:dyDescent="0.25">
      <c r="H64" s="7" t="s">
        <v>60</v>
      </c>
      <c r="I64" s="8" t="s">
        <v>61</v>
      </c>
      <c r="J64" s="9">
        <v>948</v>
      </c>
    </row>
    <row r="65" spans="8:10" x14ac:dyDescent="0.25">
      <c r="H65" s="344" t="s">
        <v>62</v>
      </c>
      <c r="I65" s="345"/>
      <c r="J65" s="346"/>
    </row>
    <row r="66" spans="8:10" x14ac:dyDescent="0.25">
      <c r="H66" s="7" t="s">
        <v>63</v>
      </c>
      <c r="I66" s="8" t="str">
        <f>'[1]Свод по рент.'!$B$12</f>
        <v>Ирригоскопия</v>
      </c>
      <c r="J66" s="9">
        <v>771</v>
      </c>
    </row>
    <row r="67" spans="8:10" x14ac:dyDescent="0.25">
      <c r="H67" s="7" t="s">
        <v>64</v>
      </c>
      <c r="I67" s="8" t="str">
        <f>'[1]Свод по рент.'!$B$17</f>
        <v>Рентгенография орбиты</v>
      </c>
      <c r="J67" s="9">
        <v>194</v>
      </c>
    </row>
    <row r="68" spans="8:10" x14ac:dyDescent="0.25">
      <c r="H68" s="7" t="s">
        <v>65</v>
      </c>
      <c r="I68" s="10" t="str">
        <f>'[1]Свод по рент.'!$B$20</f>
        <v>Рентгенография плечевого сустава</v>
      </c>
      <c r="J68" s="9">
        <v>194</v>
      </c>
    </row>
    <row r="69" spans="8:10" x14ac:dyDescent="0.25">
      <c r="H69" s="7" t="s">
        <v>66</v>
      </c>
      <c r="I69" s="8" t="str">
        <f>'[1]Свод по рент.'!$B$23</f>
        <v>Рентгенография (кисти,пальца,стопы)</v>
      </c>
      <c r="J69" s="9">
        <v>194</v>
      </c>
    </row>
    <row r="70" spans="8:10" x14ac:dyDescent="0.25">
      <c r="H70" s="7" t="s">
        <v>67</v>
      </c>
      <c r="I70" s="8" t="str">
        <f>'[1]Свод по рент.'!$B$26</f>
        <v>Обзорная рентгенография костей таза</v>
      </c>
      <c r="J70" s="9">
        <v>284</v>
      </c>
    </row>
    <row r="71" spans="8:10" x14ac:dyDescent="0.25">
      <c r="H71" s="7" t="s">
        <v>68</v>
      </c>
      <c r="I71" s="10" t="str">
        <f>'[1]Свод по рент.'!$B$29</f>
        <v>Рентгенография коленного сустава</v>
      </c>
      <c r="J71" s="9">
        <v>194</v>
      </c>
    </row>
    <row r="72" spans="8:10" x14ac:dyDescent="0.25">
      <c r="H72" s="7" t="s">
        <v>69</v>
      </c>
      <c r="I72" s="8" t="str">
        <f>'[1]Свод по рент.'!$B$33</f>
        <v>Рентгенография шейного отдела позвоночника</v>
      </c>
      <c r="J72" s="9">
        <v>374</v>
      </c>
    </row>
    <row r="73" spans="8:10" x14ac:dyDescent="0.25">
      <c r="H73" s="7" t="s">
        <v>70</v>
      </c>
      <c r="I73" s="8" t="str">
        <f>'[1]Свод по рент.'!$B$36</f>
        <v>Рентгенография поясничного отдела позвоночника</v>
      </c>
      <c r="J73" s="9">
        <v>399</v>
      </c>
    </row>
    <row r="74" spans="8:10" x14ac:dyDescent="0.25">
      <c r="H74" s="7" t="s">
        <v>71</v>
      </c>
      <c r="I74" s="10" t="str">
        <f>'[1]Свод по рент.'!$B$39</f>
        <v xml:space="preserve">Рентгенография черепа </v>
      </c>
      <c r="J74" s="9">
        <v>292</v>
      </c>
    </row>
    <row r="75" spans="8:10" x14ac:dyDescent="0.25">
      <c r="H75" s="7" t="s">
        <v>72</v>
      </c>
      <c r="I75" s="8" t="str">
        <f>'[1]Свод по рент.'!$B$42</f>
        <v>Рентгенгафия грудного отдела позвоночника</v>
      </c>
      <c r="J75" s="9">
        <v>399</v>
      </c>
    </row>
    <row r="76" spans="8:10" x14ac:dyDescent="0.25">
      <c r="H76" s="7" t="s">
        <v>73</v>
      </c>
      <c r="I76" s="8" t="str">
        <f>'[1]Свод по рент.'!$B$45</f>
        <v>Рентгенография черепа височной кости (Шюллер,Майер,Стенверс)</v>
      </c>
      <c r="J76" s="9">
        <v>444</v>
      </c>
    </row>
    <row r="77" spans="8:10" x14ac:dyDescent="0.25">
      <c r="H77" s="7" t="s">
        <v>74</v>
      </c>
      <c r="I77" s="10" t="str">
        <f>'[1]Свод по рент.'!$B$48</f>
        <v>Рентгенография пазух носа</v>
      </c>
      <c r="J77" s="9">
        <v>215</v>
      </c>
    </row>
    <row r="78" spans="8:10" x14ac:dyDescent="0.25">
      <c r="H78" s="7" t="s">
        <v>75</v>
      </c>
      <c r="I78" s="8" t="str">
        <f>'[1]Свод по рент.'!$B$51</f>
        <v>Флюорография придаточных пазух носа</v>
      </c>
      <c r="J78" s="9">
        <v>179</v>
      </c>
    </row>
    <row r="79" spans="8:10" x14ac:dyDescent="0.25">
      <c r="H79" s="7" t="s">
        <v>76</v>
      </c>
      <c r="I79" s="8" t="str">
        <f>'[1]Свод по рент.'!$B$54</f>
        <v>Рентгенография брюшной полости</v>
      </c>
      <c r="J79" s="9">
        <v>300</v>
      </c>
    </row>
    <row r="80" spans="8:10" x14ac:dyDescent="0.25">
      <c r="H80" s="7" t="s">
        <v>77</v>
      </c>
      <c r="I80" s="10" t="str">
        <f>'[1]Свод по рент.'!$B$57</f>
        <v>Рентгенография грудной клетки прямая проекция</v>
      </c>
      <c r="J80" s="9">
        <v>200</v>
      </c>
    </row>
    <row r="81" spans="8:10" x14ac:dyDescent="0.25">
      <c r="H81" s="7" t="s">
        <v>78</v>
      </c>
      <c r="I81" s="8" t="str">
        <f>'[1]Свод по рент.'!$B$60</f>
        <v>Рентгенография грудной клетки правая боковая проекция</v>
      </c>
      <c r="J81" s="9">
        <v>200</v>
      </c>
    </row>
    <row r="82" spans="8:10" x14ac:dyDescent="0.25">
      <c r="H82" s="7" t="s">
        <v>79</v>
      </c>
      <c r="I82" s="8" t="str">
        <f>'[1]Свод по рент.'!$B$63</f>
        <v>Рентгенография грудной клетки в 2-х проекциях  (прямая и боковая)</v>
      </c>
      <c r="J82" s="9">
        <v>317</v>
      </c>
    </row>
    <row r="83" spans="8:10" x14ac:dyDescent="0.25">
      <c r="H83" s="7" t="s">
        <v>80</v>
      </c>
      <c r="I83" s="10" t="str">
        <f>'[1]Свод по рент.'!$B$9</f>
        <v>Флюорография грудной клетки прямая проекция</v>
      </c>
      <c r="J83" s="9">
        <v>138</v>
      </c>
    </row>
    <row r="84" spans="8:10" x14ac:dyDescent="0.25">
      <c r="H84" s="7" t="s">
        <v>81</v>
      </c>
      <c r="I84" s="8" t="str">
        <f>'[1]Свод по рент.'!$B$66</f>
        <v>Флюорография грудной клетки правая боковая проекция</v>
      </c>
      <c r="J84" s="9">
        <v>138</v>
      </c>
    </row>
    <row r="85" spans="8:10" x14ac:dyDescent="0.25">
      <c r="H85" s="7" t="s">
        <v>82</v>
      </c>
      <c r="I85" s="8" t="str">
        <f>'[1]Свод по рент.'!$B$69</f>
        <v>Флюорография грудной клетки  в 2-х проекциях (прямая и боковая)</v>
      </c>
      <c r="J85" s="9">
        <v>243</v>
      </c>
    </row>
    <row r="86" spans="8:10" x14ac:dyDescent="0.25">
      <c r="H86" s="7" t="s">
        <v>83</v>
      </c>
      <c r="I86" s="10" t="str">
        <f>'[1]Свод по рент.'!$B$72</f>
        <v>Флюорография грудной клетки  в 3-х проекциях</v>
      </c>
      <c r="J86" s="9">
        <v>349</v>
      </c>
    </row>
    <row r="87" spans="8:10" x14ac:dyDescent="0.25">
      <c r="H87" s="7" t="s">
        <v>84</v>
      </c>
      <c r="I87" s="8" t="str">
        <f>'[1]Свод по рент.'!$B$82</f>
        <v>Цифровая флюорография грудной клетки прямая проекция</v>
      </c>
      <c r="J87" s="9">
        <v>94</v>
      </c>
    </row>
    <row r="88" spans="8:10" x14ac:dyDescent="0.25">
      <c r="H88" s="7" t="s">
        <v>85</v>
      </c>
      <c r="I88" s="8" t="str">
        <f>'[1]Свод по рент.'!$B$85</f>
        <v>Цифровая флюорография грудной клетки правая боковая проекция</v>
      </c>
      <c r="J88" s="9">
        <v>94</v>
      </c>
    </row>
    <row r="89" spans="8:10" x14ac:dyDescent="0.25">
      <c r="H89" s="7" t="s">
        <v>86</v>
      </c>
      <c r="I89" s="10" t="str">
        <f>'[1]Свод по рент.'!$B$88</f>
        <v>Цифровая флюорография в 2-х проекциях (прямая и боковая)</v>
      </c>
      <c r="J89" s="9">
        <v>175</v>
      </c>
    </row>
    <row r="90" spans="8:10" x14ac:dyDescent="0.25">
      <c r="H90" s="7" t="s">
        <v>87</v>
      </c>
      <c r="I90" s="8" t="str">
        <f>'[1]Свод по рент.'!$B$98</f>
        <v>Маммография</v>
      </c>
      <c r="J90" s="9">
        <v>442</v>
      </c>
    </row>
    <row r="91" spans="8:10" x14ac:dyDescent="0.25">
      <c r="H91" s="11" t="s">
        <v>88</v>
      </c>
      <c r="I91" s="12" t="str">
        <f>'[2]Свод по рент.'!$B$20</f>
        <v>Проявка и печать рентгеновского снимка</v>
      </c>
      <c r="J91" s="13">
        <v>30</v>
      </c>
    </row>
    <row r="92" spans="8:10" x14ac:dyDescent="0.25">
      <c r="H92" s="7" t="s">
        <v>89</v>
      </c>
      <c r="I92" s="14" t="s">
        <v>90</v>
      </c>
      <c r="J92" s="15">
        <v>6305</v>
      </c>
    </row>
    <row r="93" spans="8:10" x14ac:dyDescent="0.25">
      <c r="H93" s="7" t="s">
        <v>91</v>
      </c>
      <c r="I93" s="14" t="s">
        <v>92</v>
      </c>
      <c r="J93" s="15">
        <v>6297</v>
      </c>
    </row>
    <row r="94" spans="8:10" x14ac:dyDescent="0.25">
      <c r="H94" s="7" t="s">
        <v>93</v>
      </c>
      <c r="I94" s="14" t="s">
        <v>94</v>
      </c>
      <c r="J94" s="15">
        <v>6085</v>
      </c>
    </row>
    <row r="95" spans="8:10" x14ac:dyDescent="0.25">
      <c r="H95" s="7" t="s">
        <v>95</v>
      </c>
      <c r="I95" s="14" t="s">
        <v>96</v>
      </c>
      <c r="J95" s="15">
        <v>2376</v>
      </c>
    </row>
    <row r="96" spans="8:10" x14ac:dyDescent="0.25">
      <c r="H96" s="7" t="s">
        <v>97</v>
      </c>
      <c r="I96" s="14" t="s">
        <v>98</v>
      </c>
      <c r="J96" s="15">
        <v>2370</v>
      </c>
    </row>
    <row r="97" spans="1:10" x14ac:dyDescent="0.25">
      <c r="H97" s="7" t="s">
        <v>99</v>
      </c>
      <c r="I97" s="16" t="s">
        <v>100</v>
      </c>
      <c r="J97" s="17">
        <v>2363</v>
      </c>
    </row>
    <row r="98" spans="1:10" x14ac:dyDescent="0.25">
      <c r="A98" s="18"/>
      <c r="H98" s="7" t="s">
        <v>101</v>
      </c>
      <c r="I98" s="16" t="s">
        <v>102</v>
      </c>
      <c r="J98" s="19">
        <v>146</v>
      </c>
    </row>
    <row r="99" spans="1:10" x14ac:dyDescent="0.25">
      <c r="H99" s="344" t="s">
        <v>103</v>
      </c>
      <c r="I99" s="345"/>
      <c r="J99" s="346"/>
    </row>
    <row r="100" spans="1:10" x14ac:dyDescent="0.25">
      <c r="H100" s="7" t="s">
        <v>104</v>
      </c>
      <c r="I100" s="10" t="str">
        <f>[3]велоэргометр!$B$65</f>
        <v>Велоэргометрия</v>
      </c>
      <c r="J100" s="9">
        <v>601</v>
      </c>
    </row>
    <row r="101" spans="1:10" x14ac:dyDescent="0.25">
      <c r="H101" s="7" t="s">
        <v>105</v>
      </c>
      <c r="I101" s="8" t="str">
        <f>'[3]АД мониторир'!$B$64</f>
        <v xml:space="preserve">АД- суточное мониторирование </v>
      </c>
      <c r="J101" s="9">
        <v>742</v>
      </c>
    </row>
    <row r="102" spans="1:10" x14ac:dyDescent="0.25">
      <c r="H102" s="7" t="s">
        <v>106</v>
      </c>
      <c r="I102" s="8" t="str">
        <f>'[3] ЭКГ монитор'!$B$66</f>
        <v>ЭКГ-холтеровское мониторирование</v>
      </c>
      <c r="J102" s="9">
        <v>782</v>
      </c>
    </row>
    <row r="103" spans="1:10" x14ac:dyDescent="0.25">
      <c r="H103" s="7" t="s">
        <v>107</v>
      </c>
      <c r="I103" s="10" t="str">
        <f>'[3]Алкогольная инт'!$B$96</f>
        <v>Снятие алкогольной интоксикации</v>
      </c>
      <c r="J103" s="20">
        <v>3700</v>
      </c>
    </row>
    <row r="104" spans="1:10" ht="31.5" x14ac:dyDescent="0.25">
      <c r="H104" s="7" t="s">
        <v>108</v>
      </c>
      <c r="I104" s="21" t="s">
        <v>109</v>
      </c>
      <c r="J104" s="9">
        <v>779</v>
      </c>
    </row>
    <row r="105" spans="1:10" ht="31.5" x14ac:dyDescent="0.25">
      <c r="H105" s="7" t="s">
        <v>110</v>
      </c>
      <c r="I105" s="21" t="s">
        <v>111</v>
      </c>
      <c r="J105" s="9">
        <v>646</v>
      </c>
    </row>
    <row r="106" spans="1:10" ht="31.5" x14ac:dyDescent="0.25">
      <c r="H106" s="7" t="s">
        <v>112</v>
      </c>
      <c r="I106" s="21" t="s">
        <v>113</v>
      </c>
      <c r="J106" s="9">
        <v>580</v>
      </c>
    </row>
    <row r="107" spans="1:10" ht="31.5" x14ac:dyDescent="0.25">
      <c r="H107" s="7" t="s">
        <v>114</v>
      </c>
      <c r="I107" s="21" t="s">
        <v>115</v>
      </c>
      <c r="J107" s="9">
        <v>579</v>
      </c>
    </row>
    <row r="108" spans="1:10" ht="31.5" x14ac:dyDescent="0.25">
      <c r="H108" s="7" t="s">
        <v>116</v>
      </c>
      <c r="I108" s="21" t="s">
        <v>117</v>
      </c>
      <c r="J108" s="9">
        <v>507</v>
      </c>
    </row>
    <row r="109" spans="1:10" ht="31.5" x14ac:dyDescent="0.25">
      <c r="H109" s="7" t="s">
        <v>118</v>
      </c>
      <c r="I109" s="21" t="s">
        <v>119</v>
      </c>
      <c r="J109" s="9">
        <v>509</v>
      </c>
    </row>
    <row r="110" spans="1:10" ht="31.5" x14ac:dyDescent="0.25">
      <c r="H110" s="7" t="s">
        <v>120</v>
      </c>
      <c r="I110" s="21" t="s">
        <v>121</v>
      </c>
      <c r="J110" s="9">
        <v>500</v>
      </c>
    </row>
    <row r="111" spans="1:10" x14ac:dyDescent="0.25">
      <c r="H111" s="7" t="s">
        <v>122</v>
      </c>
      <c r="I111" s="10" t="s">
        <v>123</v>
      </c>
      <c r="J111" s="9">
        <v>538</v>
      </c>
    </row>
    <row r="112" spans="1:10" x14ac:dyDescent="0.25">
      <c r="H112" s="7" t="s">
        <v>124</v>
      </c>
      <c r="I112" s="10" t="s">
        <v>125</v>
      </c>
      <c r="J112" s="9">
        <v>655</v>
      </c>
    </row>
    <row r="113" spans="8:10" x14ac:dyDescent="0.25">
      <c r="H113" s="344" t="s">
        <v>126</v>
      </c>
      <c r="I113" s="345"/>
      <c r="J113" s="346"/>
    </row>
    <row r="114" spans="8:10" ht="31.5" x14ac:dyDescent="0.25">
      <c r="H114" s="7" t="s">
        <v>127</v>
      </c>
      <c r="I114" s="8" t="str">
        <f>'[4]Свод по УЗИ'!$C$10</f>
        <v>УЗИ брюшной полости  (печень,желчный пузырь, селезенка, поджелудочная железа, почки)</v>
      </c>
      <c r="J114" s="9">
        <v>677</v>
      </c>
    </row>
    <row r="115" spans="8:10" x14ac:dyDescent="0.25">
      <c r="H115" s="7" t="s">
        <v>128</v>
      </c>
      <c r="I115" s="8" t="str">
        <f>'[4]Свод по УЗИ'!$C$11</f>
        <v>Дуплексное сканирование сосудов артерии</v>
      </c>
      <c r="J115" s="9">
        <v>964</v>
      </c>
    </row>
    <row r="116" spans="8:10" x14ac:dyDescent="0.25">
      <c r="H116" s="7" t="s">
        <v>129</v>
      </c>
      <c r="I116" s="10" t="str">
        <f>'[4]Свод по УЗИ'!$C$12</f>
        <v>Дуплексное сканирование сосудов вены</v>
      </c>
      <c r="J116" s="9">
        <v>964</v>
      </c>
    </row>
    <row r="117" spans="8:10" x14ac:dyDescent="0.25">
      <c r="H117" s="7" t="s">
        <v>130</v>
      </c>
      <c r="I117" s="8" t="str">
        <f>'[4]Свод по УЗИ'!$C$13</f>
        <v>УЗИ желчного с определением  функции</v>
      </c>
      <c r="J117" s="9">
        <v>355</v>
      </c>
    </row>
    <row r="118" spans="8:10" x14ac:dyDescent="0.25">
      <c r="H118" s="7" t="s">
        <v>131</v>
      </c>
      <c r="I118" s="8" t="str">
        <f>'[4]Свод по УЗИ'!$C$14</f>
        <v>УЗИ сердца - Допплер эхокардиографии</v>
      </c>
      <c r="J118" s="13">
        <v>646</v>
      </c>
    </row>
    <row r="119" spans="8:10" x14ac:dyDescent="0.25">
      <c r="H119" s="7" t="s">
        <v>132</v>
      </c>
      <c r="I119" s="10" t="str">
        <f>'[4]Свод по УЗИ'!$C$15</f>
        <v>УЗИ печени и желчного пузыря</v>
      </c>
      <c r="J119" s="9">
        <v>355</v>
      </c>
    </row>
    <row r="120" spans="8:10" x14ac:dyDescent="0.25">
      <c r="H120" s="7" t="s">
        <v>133</v>
      </c>
      <c r="I120" s="8" t="str">
        <f>'[4]Свод по УЗИ'!$C$16</f>
        <v>УЗИ поджелудочной железы</v>
      </c>
      <c r="J120" s="9">
        <v>612</v>
      </c>
    </row>
    <row r="121" spans="8:10" x14ac:dyDescent="0.25">
      <c r="H121" s="7" t="s">
        <v>134</v>
      </c>
      <c r="I121" s="8" t="str">
        <f>'[4]Свод по УЗИ'!$C$17</f>
        <v xml:space="preserve">УЗИ плевральной полости </v>
      </c>
      <c r="J121" s="9">
        <v>388</v>
      </c>
    </row>
    <row r="122" spans="8:10" x14ac:dyDescent="0.25">
      <c r="H122" s="7" t="s">
        <v>135</v>
      </c>
      <c r="I122" s="10" t="str">
        <f>'[4]Свод по УЗИ'!$C$18</f>
        <v>УЗИ селезенки</v>
      </c>
      <c r="J122" s="9">
        <v>355</v>
      </c>
    </row>
    <row r="123" spans="8:10" x14ac:dyDescent="0.25">
      <c r="H123" s="7" t="s">
        <v>136</v>
      </c>
      <c r="I123" s="8" t="str">
        <f>'[4]Свод по УЗИ'!$C$19</f>
        <v>УЗИ почек и надпочечников</v>
      </c>
      <c r="J123" s="9">
        <v>355</v>
      </c>
    </row>
    <row r="124" spans="8:10" x14ac:dyDescent="0.25">
      <c r="H124" s="7" t="s">
        <v>137</v>
      </c>
      <c r="I124" s="8" t="str">
        <f>'[4]Свод по УЗИ'!$C$20</f>
        <v xml:space="preserve">УЗИ мочевого пузыря </v>
      </c>
      <c r="J124" s="9">
        <v>268</v>
      </c>
    </row>
    <row r="125" spans="8:10" x14ac:dyDescent="0.25">
      <c r="H125" s="7" t="s">
        <v>138</v>
      </c>
      <c r="I125" s="10" t="str">
        <f>'[4]Свод по УЗИ'!$C$21</f>
        <v>УЗИ мочевой пузырь + предстательная железа</v>
      </c>
      <c r="J125" s="9">
        <v>440</v>
      </c>
    </row>
    <row r="126" spans="8:10" x14ac:dyDescent="0.25">
      <c r="H126" s="7" t="s">
        <v>139</v>
      </c>
      <c r="I126" s="8" t="str">
        <f>'[4]Свод по УЗИ'!$C$22</f>
        <v>УЗИ молочной железы</v>
      </c>
      <c r="J126" s="9">
        <v>355</v>
      </c>
    </row>
    <row r="127" spans="8:10" x14ac:dyDescent="0.25">
      <c r="H127" s="7" t="s">
        <v>140</v>
      </c>
      <c r="I127" s="8" t="str">
        <f>'[4]Свод по УЗИ'!$C$23</f>
        <v>УЗИ мошонки</v>
      </c>
      <c r="J127" s="9">
        <v>355</v>
      </c>
    </row>
    <row r="128" spans="8:10" x14ac:dyDescent="0.25">
      <c r="H128" s="7" t="s">
        <v>141</v>
      </c>
      <c r="I128" s="10" t="str">
        <f>'[4]Свод по УЗИ'!$C$24</f>
        <v>УЗИ лимфатических узлов</v>
      </c>
      <c r="J128" s="9">
        <v>684</v>
      </c>
    </row>
    <row r="129" spans="8:10" x14ac:dyDescent="0.25">
      <c r="H129" s="7" t="s">
        <v>142</v>
      </c>
      <c r="I129" s="8" t="str">
        <f>'[4]Свод по УЗИ'!$C$25</f>
        <v>УЗИ почки + мочевой пузырь + предстательная железа</v>
      </c>
      <c r="J129" s="9">
        <v>440</v>
      </c>
    </row>
    <row r="130" spans="8:10" x14ac:dyDescent="0.25">
      <c r="H130" s="7" t="s">
        <v>143</v>
      </c>
      <c r="I130" s="8" t="str">
        <f>'[4]Свод по УЗИ'!$C$26</f>
        <v>УЗИ женских половых органов</v>
      </c>
      <c r="J130" s="9">
        <v>440</v>
      </c>
    </row>
    <row r="131" spans="8:10" x14ac:dyDescent="0.25">
      <c r="H131" s="7" t="s">
        <v>144</v>
      </c>
      <c r="I131" s="10" t="str">
        <f>'[4]Свод по УЗИ'!$C$27</f>
        <v>УЗИ щитовидной железы</v>
      </c>
      <c r="J131" s="9">
        <v>440</v>
      </c>
    </row>
    <row r="132" spans="8:10" x14ac:dyDescent="0.25">
      <c r="H132" s="344" t="s">
        <v>145</v>
      </c>
      <c r="I132" s="345"/>
      <c r="J132" s="346"/>
    </row>
    <row r="133" spans="8:10" x14ac:dyDescent="0.25">
      <c r="H133" s="7" t="s">
        <v>146</v>
      </c>
      <c r="I133" s="8" t="str">
        <f>'[4]Свод по функ. ис.'!$B$10</f>
        <v>Электрокардиография</v>
      </c>
      <c r="J133" s="9">
        <f>'[5]Свод по функ. ис.'!M10</f>
        <v>310</v>
      </c>
    </row>
    <row r="134" spans="8:10" x14ac:dyDescent="0.25">
      <c r="H134" s="7" t="s">
        <v>147</v>
      </c>
      <c r="I134" s="10" t="str">
        <f>'[4]Свод по функ. ис.'!$B$13</f>
        <v>Электрокардиография  с медицинской  пробой с обзиданом</v>
      </c>
      <c r="J134" s="9">
        <f>'[5]Свод по функ. ис.'!M11</f>
        <v>665</v>
      </c>
    </row>
    <row r="135" spans="8:10" x14ac:dyDescent="0.25">
      <c r="H135" s="7" t="s">
        <v>148</v>
      </c>
      <c r="I135" s="8" t="str">
        <f>'[4]Свод по функ. ис.'!$B$14</f>
        <v>Электрокардиография с физической нагрузкой</v>
      </c>
      <c r="J135" s="9">
        <f>'[5]Свод по функ. ис.'!V12</f>
        <v>400</v>
      </c>
    </row>
    <row r="136" spans="8:10" x14ac:dyDescent="0.25">
      <c r="H136" s="7" t="s">
        <v>149</v>
      </c>
      <c r="I136" s="8" t="str">
        <f>'[4]Свод по функ. ис.'!$B$11</f>
        <v>Спирография  с бронхолитиками</v>
      </c>
      <c r="J136" s="9">
        <f>'[5]Свод по функ. ис.'!M19</f>
        <v>600</v>
      </c>
    </row>
    <row r="137" spans="8:10" x14ac:dyDescent="0.25">
      <c r="H137" s="7" t="s">
        <v>150</v>
      </c>
      <c r="I137" s="10" t="str">
        <f>'[4]Свод по функ. ис.'!$B$12</f>
        <v>Спирография  (исследование функции внешнего   дыхания)</v>
      </c>
      <c r="J137" s="9">
        <f>'[5]Свод по функ. ис.'!V20</f>
        <v>500</v>
      </c>
    </row>
    <row r="138" spans="8:10" x14ac:dyDescent="0.25">
      <c r="H138" s="7" t="s">
        <v>151</v>
      </c>
      <c r="I138" s="8" t="str">
        <f>'[4]Свод по функ. ис.'!$B$15</f>
        <v>Реоэнцефалография</v>
      </c>
      <c r="J138" s="9">
        <f>'[5]Свод по функ. ис.'!V26</f>
        <v>1000</v>
      </c>
    </row>
    <row r="139" spans="8:10" x14ac:dyDescent="0.25">
      <c r="H139" s="7" t="s">
        <v>152</v>
      </c>
      <c r="I139" s="8" t="str">
        <f>'[4]Свод по функ. ис.'!$B$16</f>
        <v>Электроэнцефалография</v>
      </c>
      <c r="J139" s="9">
        <f>'[5]Свод по функ. ис.'!V34</f>
        <v>1100</v>
      </c>
    </row>
    <row r="140" spans="8:10" x14ac:dyDescent="0.25">
      <c r="H140" s="7" t="s">
        <v>153</v>
      </c>
      <c r="I140" s="10" t="str">
        <f>[5]ФЭГДС!B70</f>
        <v>Фиброэзофагогастродуоденоскопия диагностическая (ФЭГДС)</v>
      </c>
      <c r="J140" s="9">
        <f>[5]ФЭГДС!N70</f>
        <v>1070</v>
      </c>
    </row>
    <row r="141" spans="8:10" ht="31.5" x14ac:dyDescent="0.25">
      <c r="H141" s="7" t="s">
        <v>154</v>
      </c>
      <c r="I141" s="8" t="str">
        <f>[5]ФЭГДС!B71</f>
        <v>Фиброэзофагогастродуоденоскопия диагностическая  с биопсией (ФЭГДС)</v>
      </c>
      <c r="J141" s="9">
        <f>[5]ФЭГДС!N71</f>
        <v>1240</v>
      </c>
    </row>
    <row r="142" spans="8:10" x14ac:dyDescent="0.25">
      <c r="H142" s="7" t="s">
        <v>155</v>
      </c>
      <c r="I142" s="8" t="s">
        <v>156</v>
      </c>
      <c r="J142" s="20">
        <f>[5]колоноскопия!N71</f>
        <v>2380</v>
      </c>
    </row>
    <row r="143" spans="8:10" x14ac:dyDescent="0.25">
      <c r="H143" s="7" t="s">
        <v>157</v>
      </c>
      <c r="I143" s="8" t="s">
        <v>158</v>
      </c>
      <c r="J143" s="20">
        <f>[5]колоноскопия!N72</f>
        <v>2690</v>
      </c>
    </row>
    <row r="144" spans="8:10" x14ac:dyDescent="0.25">
      <c r="H144" s="7" t="s">
        <v>159</v>
      </c>
      <c r="I144" s="8" t="s">
        <v>160</v>
      </c>
      <c r="J144" s="20">
        <f>'[5]колоноск с анестезией'!N74</f>
        <v>3800</v>
      </c>
    </row>
    <row r="145" spans="8:11" ht="31.5" x14ac:dyDescent="0.25">
      <c r="H145" s="7" t="s">
        <v>161</v>
      </c>
      <c r="I145" s="8" t="str">
        <f>[5]ФЭГДС!B72</f>
        <v>Фиброэзофагогастродуоденоскопия с анализом на хеликобактер пилари (ФЭГДС)</v>
      </c>
      <c r="J145" s="20">
        <f>[5]ФЭГДС!N72</f>
        <v>1120</v>
      </c>
    </row>
    <row r="146" spans="8:11" ht="29.45" customHeight="1" x14ac:dyDescent="0.25">
      <c r="H146" s="7" t="s">
        <v>162</v>
      </c>
      <c r="I146" s="8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20">
        <f>'[5]ФЭГДС с анестезией '!N76</f>
        <v>2100</v>
      </c>
    </row>
    <row r="147" spans="8:11" ht="31.15" customHeight="1" x14ac:dyDescent="0.25">
      <c r="H147" s="7" t="s">
        <v>163</v>
      </c>
      <c r="I147" s="8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20">
        <f>'[5]ФЭГДС с анестезией '!N77</f>
        <v>2280</v>
      </c>
    </row>
    <row r="148" spans="8:11" x14ac:dyDescent="0.25">
      <c r="H148" s="344" t="s">
        <v>164</v>
      </c>
      <c r="I148" s="345"/>
      <c r="J148" s="346"/>
    </row>
    <row r="149" spans="8:11" x14ac:dyDescent="0.25">
      <c r="H149" s="7" t="s">
        <v>165</v>
      </c>
      <c r="I149" s="10" t="str">
        <f>'[6]консультации врачей перв'!$B$70</f>
        <v>Консультация врача специалиста без категории</v>
      </c>
      <c r="J149" s="9">
        <v>774</v>
      </c>
      <c r="K149" s="22"/>
    </row>
    <row r="150" spans="8:11" x14ac:dyDescent="0.25">
      <c r="H150" s="7" t="s">
        <v>166</v>
      </c>
      <c r="I150" s="8" t="str">
        <f>'[6]консультации врачей перв'!$B$143</f>
        <v>Консультация врача специалиста II категории</v>
      </c>
      <c r="J150" s="9">
        <v>788</v>
      </c>
      <c r="K150" s="22"/>
    </row>
    <row r="151" spans="8:11" x14ac:dyDescent="0.25">
      <c r="H151" s="7" t="s">
        <v>167</v>
      </c>
      <c r="I151" s="8" t="str">
        <f>'[6]консультации врачей перв'!$B$215</f>
        <v>Консультация врача специалиста I категории</v>
      </c>
      <c r="J151" s="9">
        <v>808</v>
      </c>
      <c r="K151" s="22"/>
    </row>
    <row r="152" spans="8:11" x14ac:dyDescent="0.25">
      <c r="H152" s="7" t="s">
        <v>168</v>
      </c>
      <c r="I152" s="10" t="str">
        <f>'[6]консультации врачей перв'!$B$290</f>
        <v>Консультация врача специалиста высшей  категории</v>
      </c>
      <c r="J152" s="9">
        <v>820</v>
      </c>
      <c r="K152" s="22"/>
    </row>
    <row r="153" spans="8:11" x14ac:dyDescent="0.25">
      <c r="H153" s="7" t="s">
        <v>169</v>
      </c>
      <c r="I153" s="8" t="str">
        <f>'[6]конс. врачей повт'!$B$70</f>
        <v>Консультация врача специалиста без категори (повторный прием)</v>
      </c>
      <c r="J153" s="9">
        <v>679</v>
      </c>
      <c r="K153" s="22"/>
    </row>
    <row r="154" spans="8:11" x14ac:dyDescent="0.25">
      <c r="H154" s="7" t="s">
        <v>170</v>
      </c>
      <c r="I154" s="8" t="str">
        <f>'[6]конс. врачей повт'!$B$143</f>
        <v>Консультация врача специалиста II категории (повторный прием)</v>
      </c>
      <c r="J154" s="9">
        <v>694</v>
      </c>
      <c r="K154" s="22"/>
    </row>
    <row r="155" spans="8:11" x14ac:dyDescent="0.25">
      <c r="H155" s="7" t="s">
        <v>171</v>
      </c>
      <c r="I155" s="10" t="str">
        <f>'[6]конс. врачей повт'!$B$215</f>
        <v>Консультация врача специалиста I категории (повторный прием)</v>
      </c>
      <c r="J155" s="9">
        <v>709</v>
      </c>
      <c r="K155" s="22"/>
    </row>
    <row r="156" spans="8:11" ht="31.5" x14ac:dyDescent="0.25">
      <c r="H156" s="7" t="s">
        <v>172</v>
      </c>
      <c r="I156" s="8" t="str">
        <f>'[6]конс. врачей повт'!$B$290</f>
        <v>Консультация врача специалиста высшей  категории (повторный прием)</v>
      </c>
      <c r="J156" s="9">
        <v>723</v>
      </c>
      <c r="K156" s="22"/>
    </row>
    <row r="157" spans="8:11" x14ac:dyDescent="0.25">
      <c r="H157" s="344" t="s">
        <v>173</v>
      </c>
      <c r="I157" s="345"/>
      <c r="J157" s="346"/>
      <c r="K157" s="22"/>
    </row>
    <row r="158" spans="8:11" x14ac:dyDescent="0.25">
      <c r="H158" s="7" t="s">
        <v>174</v>
      </c>
      <c r="I158" s="10" t="str">
        <f>'[7]Свод по проц.каб.'!$B$8</f>
        <v>Внутримышечные инъекции</v>
      </c>
      <c r="J158" s="9">
        <v>65</v>
      </c>
    </row>
    <row r="159" spans="8:11" x14ac:dyDescent="0.25">
      <c r="H159" s="7" t="s">
        <v>175</v>
      </c>
      <c r="I159" s="8" t="str">
        <f>'[7]Свод по проц.каб.'!$B$9</f>
        <v>Подкожные инъекции</v>
      </c>
      <c r="J159" s="9">
        <v>65</v>
      </c>
    </row>
    <row r="160" spans="8:11" x14ac:dyDescent="0.25">
      <c r="H160" s="7" t="s">
        <v>176</v>
      </c>
      <c r="I160" s="8" t="str">
        <f>'[7]Свод по проц.каб.'!$B$10</f>
        <v>Внутривенные вливания</v>
      </c>
      <c r="J160" s="9">
        <v>117</v>
      </c>
    </row>
    <row r="161" spans="8:10" x14ac:dyDescent="0.25">
      <c r="H161" s="7" t="s">
        <v>177</v>
      </c>
      <c r="I161" s="10" t="str">
        <f>'[7]Свод по проц.каб.'!$B$11</f>
        <v>Забор крови из вены</v>
      </c>
      <c r="J161" s="9">
        <v>82</v>
      </c>
    </row>
    <row r="162" spans="8:10" x14ac:dyDescent="0.25">
      <c r="H162" s="7" t="s">
        <v>178</v>
      </c>
      <c r="I162" s="8" t="str">
        <f>'[7]Свод по проц.каб.'!$B$12</f>
        <v>Перевязки</v>
      </c>
      <c r="J162" s="9">
        <v>118</v>
      </c>
    </row>
    <row r="163" spans="8:10" x14ac:dyDescent="0.25">
      <c r="H163" s="7" t="s">
        <v>179</v>
      </c>
      <c r="I163" s="8" t="str">
        <f>'[7]Свод по проц.каб.'!$B$13</f>
        <v>Забор крови на RV</v>
      </c>
      <c r="J163" s="9">
        <v>82</v>
      </c>
    </row>
    <row r="164" spans="8:10" x14ac:dyDescent="0.25">
      <c r="H164" s="7" t="s">
        <v>180</v>
      </c>
      <c r="I164" s="10" t="str">
        <f>'[7]Свод по проц.каб.'!$B$14</f>
        <v>Забор крови на ВИЧ</v>
      </c>
      <c r="J164" s="9">
        <v>82</v>
      </c>
    </row>
    <row r="165" spans="8:10" x14ac:dyDescent="0.25">
      <c r="H165" s="7" t="s">
        <v>181</v>
      </c>
      <c r="I165" s="10" t="str">
        <f>'[8]услуги офтальмолога'!$B$31</f>
        <v>Подбор очковых линз</v>
      </c>
      <c r="J165" s="9">
        <v>87</v>
      </c>
    </row>
    <row r="166" spans="8:10" ht="31.5" x14ac:dyDescent="0.25">
      <c r="H166" s="7" t="s">
        <v>182</v>
      </c>
      <c r="I166" s="21" t="s">
        <v>183</v>
      </c>
      <c r="J166" s="9">
        <v>41</v>
      </c>
    </row>
    <row r="167" spans="8:10" x14ac:dyDescent="0.25">
      <c r="H167" s="7" t="s">
        <v>184</v>
      </c>
      <c r="I167" s="21" t="s">
        <v>185</v>
      </c>
      <c r="J167" s="9">
        <v>41</v>
      </c>
    </row>
    <row r="168" spans="8:10" x14ac:dyDescent="0.25">
      <c r="H168" s="7" t="s">
        <v>186</v>
      </c>
      <c r="I168" s="10" t="str">
        <f>[9]ксерокоп!$D$69</f>
        <v>Копия 1 листа</v>
      </c>
      <c r="J168" s="9">
        <v>6</v>
      </c>
    </row>
    <row r="169" spans="8:10" ht="31.5" x14ac:dyDescent="0.25">
      <c r="H169" s="7" t="s">
        <v>187</v>
      </c>
      <c r="I169" s="23" t="s">
        <v>188</v>
      </c>
      <c r="J169" s="9">
        <v>287</v>
      </c>
    </row>
    <row r="170" spans="8:10" ht="31.5" x14ac:dyDescent="0.25">
      <c r="H170" s="7" t="s">
        <v>189</v>
      </c>
      <c r="I170" s="23" t="s">
        <v>190</v>
      </c>
      <c r="J170" s="9">
        <v>225</v>
      </c>
    </row>
    <row r="171" spans="8:10" ht="31.5" x14ac:dyDescent="0.25">
      <c r="H171" s="7" t="s">
        <v>191</v>
      </c>
      <c r="I171" s="23" t="s">
        <v>192</v>
      </c>
      <c r="J171" s="9">
        <v>219</v>
      </c>
    </row>
    <row r="172" spans="8:10" ht="31.5" x14ac:dyDescent="0.25">
      <c r="H172" s="7" t="s">
        <v>193</v>
      </c>
      <c r="I172" s="10" t="s">
        <v>194</v>
      </c>
      <c r="J172" s="9">
        <v>409</v>
      </c>
    </row>
    <row r="173" spans="8:10" x14ac:dyDescent="0.25">
      <c r="H173" s="7" t="s">
        <v>195</v>
      </c>
      <c r="I173" s="10" t="s">
        <v>196</v>
      </c>
      <c r="J173" s="20">
        <v>1070</v>
      </c>
    </row>
    <row r="174" spans="8:10" x14ac:dyDescent="0.25">
      <c r="H174" s="7" t="s">
        <v>197</v>
      </c>
      <c r="I174" s="10" t="s">
        <v>198</v>
      </c>
      <c r="J174" s="20">
        <v>1869</v>
      </c>
    </row>
    <row r="175" spans="8:10" ht="31.5" x14ac:dyDescent="0.25">
      <c r="H175" s="7" t="s">
        <v>199</v>
      </c>
      <c r="I175" s="10" t="s">
        <v>200</v>
      </c>
      <c r="J175" s="9">
        <v>356</v>
      </c>
    </row>
    <row r="176" spans="8:10" ht="31.5" x14ac:dyDescent="0.25">
      <c r="H176" s="7" t="s">
        <v>201</v>
      </c>
      <c r="I176" s="10" t="s">
        <v>202</v>
      </c>
      <c r="J176" s="9">
        <v>265</v>
      </c>
    </row>
    <row r="177" spans="8:10" ht="31.5" x14ac:dyDescent="0.25">
      <c r="H177" s="7" t="s">
        <v>203</v>
      </c>
      <c r="I177" s="10" t="s">
        <v>204</v>
      </c>
      <c r="J177" s="9">
        <v>379</v>
      </c>
    </row>
    <row r="178" spans="8:10" ht="31.5" x14ac:dyDescent="0.25">
      <c r="H178" s="7" t="s">
        <v>205</v>
      </c>
      <c r="I178" s="10" t="s">
        <v>206</v>
      </c>
      <c r="J178" s="9">
        <v>278</v>
      </c>
    </row>
    <row r="179" spans="8:10" ht="31.5" x14ac:dyDescent="0.25">
      <c r="H179" s="7" t="s">
        <v>207</v>
      </c>
      <c r="I179" s="10" t="s">
        <v>208</v>
      </c>
      <c r="J179" s="9">
        <v>256</v>
      </c>
    </row>
    <row r="180" spans="8:10" ht="31.5" x14ac:dyDescent="0.25">
      <c r="H180" s="7" t="s">
        <v>209</v>
      </c>
      <c r="I180" s="10" t="s">
        <v>210</v>
      </c>
      <c r="J180" s="9">
        <v>281</v>
      </c>
    </row>
    <row r="181" spans="8:10" x14ac:dyDescent="0.25">
      <c r="H181" s="7" t="s">
        <v>211</v>
      </c>
      <c r="I181" s="10" t="s">
        <v>212</v>
      </c>
      <c r="J181" s="9">
        <v>224</v>
      </c>
    </row>
    <row r="182" spans="8:10" x14ac:dyDescent="0.25">
      <c r="H182" s="7" t="s">
        <v>213</v>
      </c>
      <c r="I182" s="14" t="s">
        <v>214</v>
      </c>
      <c r="J182" s="9">
        <v>169</v>
      </c>
    </row>
    <row r="183" spans="8:10" x14ac:dyDescent="0.25">
      <c r="H183" s="7" t="s">
        <v>215</v>
      </c>
      <c r="I183" s="14" t="s">
        <v>216</v>
      </c>
      <c r="J183" s="9">
        <v>254</v>
      </c>
    </row>
    <row r="184" spans="8:10" x14ac:dyDescent="0.25">
      <c r="H184" s="7" t="s">
        <v>217</v>
      </c>
      <c r="I184" s="14" t="s">
        <v>218</v>
      </c>
      <c r="J184" s="9">
        <v>154</v>
      </c>
    </row>
    <row r="185" spans="8:10" x14ac:dyDescent="0.25">
      <c r="H185" s="7" t="s">
        <v>219</v>
      </c>
      <c r="I185" s="14" t="s">
        <v>220</v>
      </c>
      <c r="J185" s="9">
        <v>103</v>
      </c>
    </row>
    <row r="186" spans="8:10" x14ac:dyDescent="0.25">
      <c r="H186" s="7"/>
      <c r="I186" s="14" t="s">
        <v>221</v>
      </c>
      <c r="J186" s="9"/>
    </row>
    <row r="187" spans="8:10" x14ac:dyDescent="0.25">
      <c r="H187" s="7" t="s">
        <v>222</v>
      </c>
      <c r="I187" s="14" t="s">
        <v>223</v>
      </c>
      <c r="J187" s="9">
        <v>116</v>
      </c>
    </row>
    <row r="188" spans="8:10" x14ac:dyDescent="0.25">
      <c r="H188" s="7" t="s">
        <v>224</v>
      </c>
      <c r="I188" s="14" t="s">
        <v>225</v>
      </c>
      <c r="J188" s="9">
        <v>116</v>
      </c>
    </row>
    <row r="189" spans="8:10" x14ac:dyDescent="0.25">
      <c r="H189" s="7" t="s">
        <v>226</v>
      </c>
      <c r="I189" s="14" t="s">
        <v>227</v>
      </c>
      <c r="J189" s="9">
        <v>116</v>
      </c>
    </row>
    <row r="190" spans="8:10" x14ac:dyDescent="0.25">
      <c r="H190" s="7" t="s">
        <v>228</v>
      </c>
      <c r="I190" s="14" t="s">
        <v>229</v>
      </c>
      <c r="J190" s="9">
        <v>116</v>
      </c>
    </row>
    <row r="191" spans="8:10" x14ac:dyDescent="0.25">
      <c r="H191" s="7" t="s">
        <v>230</v>
      </c>
      <c r="I191" s="14" t="s">
        <v>231</v>
      </c>
      <c r="J191" s="9">
        <v>77</v>
      </c>
    </row>
    <row r="192" spans="8:10" x14ac:dyDescent="0.25">
      <c r="H192" s="7" t="s">
        <v>232</v>
      </c>
      <c r="I192" s="14" t="s">
        <v>233</v>
      </c>
      <c r="J192" s="9">
        <v>15</v>
      </c>
    </row>
    <row r="193" spans="8:10" x14ac:dyDescent="0.25">
      <c r="H193" s="7" t="s">
        <v>234</v>
      </c>
      <c r="I193" s="14" t="s">
        <v>235</v>
      </c>
      <c r="J193" s="24">
        <v>279</v>
      </c>
    </row>
    <row r="194" spans="8:10" x14ac:dyDescent="0.25">
      <c r="H194" s="7" t="s">
        <v>236</v>
      </c>
      <c r="I194" s="14" t="s">
        <v>237</v>
      </c>
      <c r="J194" s="24">
        <v>262</v>
      </c>
    </row>
    <row r="195" spans="8:10" x14ac:dyDescent="0.25">
      <c r="H195" s="7" t="s">
        <v>238</v>
      </c>
      <c r="I195" s="14" t="s">
        <v>239</v>
      </c>
      <c r="J195" s="24">
        <v>275</v>
      </c>
    </row>
    <row r="196" spans="8:10" x14ac:dyDescent="0.25">
      <c r="H196" s="7" t="s">
        <v>240</v>
      </c>
      <c r="I196" s="14" t="s">
        <v>241</v>
      </c>
      <c r="J196" s="24">
        <v>256</v>
      </c>
    </row>
    <row r="197" spans="8:10" ht="31.5" x14ac:dyDescent="0.25">
      <c r="H197" s="25" t="s">
        <v>242</v>
      </c>
      <c r="I197" s="14" t="s">
        <v>243</v>
      </c>
      <c r="J197" s="24">
        <v>272</v>
      </c>
    </row>
    <row r="198" spans="8:10" ht="31.5" x14ac:dyDescent="0.25">
      <c r="H198" s="26" t="s">
        <v>244</v>
      </c>
      <c r="I198" s="14" t="s">
        <v>245</v>
      </c>
      <c r="J198" s="24">
        <v>259</v>
      </c>
    </row>
    <row r="199" spans="8:10" x14ac:dyDescent="0.25">
      <c r="H199" s="7" t="s">
        <v>246</v>
      </c>
      <c r="I199" s="14" t="s">
        <v>247</v>
      </c>
      <c r="J199" s="24">
        <v>929</v>
      </c>
    </row>
    <row r="200" spans="8:10" x14ac:dyDescent="0.25">
      <c r="H200" s="26" t="s">
        <v>248</v>
      </c>
      <c r="I200" s="27" t="s">
        <v>249</v>
      </c>
      <c r="J200" s="28">
        <v>562</v>
      </c>
    </row>
    <row r="201" spans="8:10" x14ac:dyDescent="0.25">
      <c r="H201" s="344" t="s">
        <v>252</v>
      </c>
      <c r="I201" s="355"/>
      <c r="J201" s="356"/>
    </row>
    <row r="202" spans="8:10" x14ac:dyDescent="0.25">
      <c r="H202" s="344" t="s">
        <v>253</v>
      </c>
      <c r="I202" s="345"/>
      <c r="J202" s="346"/>
    </row>
    <row r="203" spans="8:10" x14ac:dyDescent="0.25">
      <c r="H203" s="29"/>
      <c r="I203" s="30" t="s">
        <v>254</v>
      </c>
      <c r="J203" s="30"/>
    </row>
    <row r="204" spans="8:10" x14ac:dyDescent="0.25">
      <c r="H204" s="7" t="s">
        <v>255</v>
      </c>
      <c r="I204" s="8" t="str">
        <f>'[8]Эндокринолог '!$B$48</f>
        <v>Врач-эндокринолог</v>
      </c>
      <c r="J204" s="9">
        <v>148</v>
      </c>
    </row>
    <row r="205" spans="8:10" x14ac:dyDescent="0.25">
      <c r="H205" s="7" t="s">
        <v>256</v>
      </c>
      <c r="I205" s="10" t="str">
        <f>[8]Невролог!$B$60</f>
        <v>Врач-невролог</v>
      </c>
      <c r="J205" s="9">
        <v>128</v>
      </c>
    </row>
    <row r="206" spans="8:10" x14ac:dyDescent="0.25">
      <c r="H206" s="7" t="s">
        <v>257</v>
      </c>
      <c r="I206" s="10" t="str">
        <f>[8]Профпатолог!$B$45</f>
        <v>Врач-профпатолог (заключение комиссии)</v>
      </c>
      <c r="J206" s="9">
        <v>154</v>
      </c>
    </row>
    <row r="207" spans="8:10" x14ac:dyDescent="0.25">
      <c r="H207" s="7" t="s">
        <v>258</v>
      </c>
      <c r="I207" s="10" t="s">
        <v>259</v>
      </c>
      <c r="J207" s="9">
        <v>152</v>
      </c>
    </row>
    <row r="208" spans="8:10" x14ac:dyDescent="0.25">
      <c r="H208" s="7" t="s">
        <v>260</v>
      </c>
      <c r="I208" s="10" t="str">
        <f>[8]Отоларинголог!$B$59</f>
        <v>Врач-оториноларинголог</v>
      </c>
      <c r="J208" s="9">
        <v>97</v>
      </c>
    </row>
    <row r="209" spans="8:10" x14ac:dyDescent="0.25">
      <c r="H209" s="7" t="s">
        <v>261</v>
      </c>
      <c r="I209" s="10" t="str">
        <f>[8]дерматовенеролог!$D$77</f>
        <v>Врач -  дерматовенеролог</v>
      </c>
      <c r="J209" s="9">
        <v>226</v>
      </c>
    </row>
    <row r="210" spans="8:10" x14ac:dyDescent="0.25">
      <c r="H210" s="7" t="s">
        <v>262</v>
      </c>
      <c r="I210" s="10" t="str">
        <f>'[8]терапевт (период мо)'!$B$47</f>
        <v xml:space="preserve">Врач -терапевт </v>
      </c>
      <c r="J210" s="9">
        <v>187</v>
      </c>
    </row>
    <row r="211" spans="8:10" x14ac:dyDescent="0.25">
      <c r="H211" s="7" t="s">
        <v>263</v>
      </c>
      <c r="I211" s="10" t="str">
        <f>[8]уролог!$B$48</f>
        <v>Врач- уролог</v>
      </c>
      <c r="J211" s="9">
        <v>123</v>
      </c>
    </row>
    <row r="212" spans="8:10" x14ac:dyDescent="0.25">
      <c r="H212" s="7" t="s">
        <v>264</v>
      </c>
      <c r="I212" s="10" t="str">
        <f>[8]хирург!$B$48</f>
        <v>Врач- хирург</v>
      </c>
      <c r="J212" s="9">
        <v>123</v>
      </c>
    </row>
    <row r="213" spans="8:10" x14ac:dyDescent="0.25">
      <c r="H213" s="7" t="s">
        <v>265</v>
      </c>
      <c r="I213" s="10" t="str">
        <f>[8]Офтальмолог!$B$59</f>
        <v>Врач - офтальмолог</v>
      </c>
      <c r="J213" s="9">
        <v>153</v>
      </c>
    </row>
    <row r="214" spans="8:10" x14ac:dyDescent="0.25">
      <c r="H214" s="7" t="s">
        <v>266</v>
      </c>
      <c r="I214" s="10" t="str">
        <f>'[8]вр инфекц'!$C$59</f>
        <v xml:space="preserve">Врач- инфекционист </v>
      </c>
      <c r="J214" s="9">
        <v>203</v>
      </c>
    </row>
    <row r="215" spans="8:10" x14ac:dyDescent="0.25">
      <c r="H215" s="7" t="s">
        <v>267</v>
      </c>
      <c r="I215" s="10" t="str">
        <f>'[8]вр инф с выдачей сертиф'!$B$59</f>
        <v>Врач - инфекционист (с выдачей сертификата)</v>
      </c>
      <c r="J215" s="9">
        <v>400</v>
      </c>
    </row>
    <row r="216" spans="8:10" x14ac:dyDescent="0.25">
      <c r="H216" s="7" t="s">
        <v>268</v>
      </c>
      <c r="I216" s="10" t="str">
        <f>'[8]психиатр, нарколог'!$B$47</f>
        <v>Врач - психиатр</v>
      </c>
      <c r="J216" s="13">
        <v>110</v>
      </c>
    </row>
    <row r="217" spans="8:10" x14ac:dyDescent="0.25">
      <c r="H217" s="7" t="s">
        <v>269</v>
      </c>
      <c r="I217" s="10" t="str">
        <f>'[8]психиатр, нарколог'!$B$57</f>
        <v>Врач - психиатр - нарколог</v>
      </c>
      <c r="J217" s="13">
        <v>110</v>
      </c>
    </row>
    <row r="218" spans="8:10" x14ac:dyDescent="0.25">
      <c r="H218" s="7" t="s">
        <v>270</v>
      </c>
      <c r="I218" s="10" t="str">
        <f>'[8]Паспорт здоровья'!$B$45</f>
        <v>Заполнение "Паспорта Здоровья"</v>
      </c>
      <c r="J218" s="13">
        <v>132</v>
      </c>
    </row>
    <row r="219" spans="8:10" x14ac:dyDescent="0.25">
      <c r="H219" s="7" t="s">
        <v>271</v>
      </c>
      <c r="I219" s="31" t="s">
        <v>272</v>
      </c>
      <c r="J219" s="13">
        <v>553</v>
      </c>
    </row>
    <row r="220" spans="8:10" ht="31.5" x14ac:dyDescent="0.25">
      <c r="H220" s="7" t="s">
        <v>273</v>
      </c>
      <c r="I220" s="31" t="s">
        <v>274</v>
      </c>
      <c r="J220" s="13">
        <v>300</v>
      </c>
    </row>
    <row r="221" spans="8:10" x14ac:dyDescent="0.25">
      <c r="H221" s="7" t="s">
        <v>275</v>
      </c>
      <c r="I221" s="31" t="s">
        <v>276</v>
      </c>
      <c r="J221" s="13">
        <v>164</v>
      </c>
    </row>
    <row r="222" spans="8:10" x14ac:dyDescent="0.25">
      <c r="H222" s="7" t="s">
        <v>277</v>
      </c>
      <c r="I222" s="31" t="s">
        <v>278</v>
      </c>
      <c r="J222" s="13">
        <v>214</v>
      </c>
    </row>
    <row r="223" spans="8:10" x14ac:dyDescent="0.25">
      <c r="H223" s="7" t="s">
        <v>279</v>
      </c>
      <c r="I223" s="31" t="s">
        <v>280</v>
      </c>
      <c r="J223" s="9">
        <v>142</v>
      </c>
    </row>
    <row r="224" spans="8:10" x14ac:dyDescent="0.25">
      <c r="H224" s="7"/>
      <c r="I224" s="32" t="s">
        <v>281</v>
      </c>
      <c r="J224" s="9"/>
    </row>
    <row r="225" spans="8:10" x14ac:dyDescent="0.25">
      <c r="H225" s="7" t="s">
        <v>282</v>
      </c>
      <c r="I225" s="8" t="str">
        <f>[8]Невролог!$B$73</f>
        <v>Проверка вибрационной чувствительности</v>
      </c>
      <c r="J225" s="9">
        <v>44</v>
      </c>
    </row>
    <row r="226" spans="8:10" x14ac:dyDescent="0.25">
      <c r="H226" s="7" t="s">
        <v>283</v>
      </c>
      <c r="I226" s="8" t="str">
        <f>[8]Отоларинголог!$B$69</f>
        <v xml:space="preserve">Аудиометрия </v>
      </c>
      <c r="J226" s="9">
        <v>70</v>
      </c>
    </row>
    <row r="227" spans="8:10" x14ac:dyDescent="0.25">
      <c r="H227" s="7" t="s">
        <v>284</v>
      </c>
      <c r="I227" s="10" t="str">
        <f>[8]Отоларинголог!$B$79</f>
        <v>Исследвание вестибулярного аппарата</v>
      </c>
      <c r="J227" s="9">
        <v>48</v>
      </c>
    </row>
    <row r="228" spans="8:10" x14ac:dyDescent="0.25">
      <c r="H228" s="7" t="s">
        <v>285</v>
      </c>
      <c r="I228" s="8" t="str">
        <f>'[8]услуги офтальмолога'!$B$29</f>
        <v>Динамометрия</v>
      </c>
      <c r="J228" s="9">
        <v>66</v>
      </c>
    </row>
    <row r="229" spans="8:10" x14ac:dyDescent="0.25">
      <c r="H229" s="7" t="s">
        <v>286</v>
      </c>
      <c r="I229" s="8" t="str">
        <f>'[8]услуги офтальмолога'!$B$30</f>
        <v>Офтальмотонометрия</v>
      </c>
      <c r="J229" s="9">
        <v>86</v>
      </c>
    </row>
    <row r="230" spans="8:10" x14ac:dyDescent="0.25">
      <c r="H230" s="7" t="s">
        <v>287</v>
      </c>
      <c r="I230" s="8" t="str">
        <f>'[8]услуги офтальмолога'!$B$32</f>
        <v>Офтальмоскопия глазного дна</v>
      </c>
      <c r="J230" s="9">
        <v>105</v>
      </c>
    </row>
    <row r="231" spans="8:10" x14ac:dyDescent="0.25">
      <c r="H231" s="7" t="s">
        <v>288</v>
      </c>
      <c r="I231" s="8" t="str">
        <f>'[8]услуги офтальмолога'!$B$33</f>
        <v>Острота зрения</v>
      </c>
      <c r="J231" s="9">
        <v>105</v>
      </c>
    </row>
    <row r="232" spans="8:10" x14ac:dyDescent="0.25">
      <c r="H232" s="7" t="s">
        <v>289</v>
      </c>
      <c r="I232" s="8" t="str">
        <f>'[8]услуги офтальмолога'!$B$34</f>
        <v>Определение объема аккомодации</v>
      </c>
      <c r="J232" s="9">
        <v>67</v>
      </c>
    </row>
    <row r="233" spans="8:10" x14ac:dyDescent="0.25">
      <c r="H233" s="7" t="s">
        <v>290</v>
      </c>
      <c r="I233" s="10" t="str">
        <f>'[8]услуги офтальмолога'!$B$35</f>
        <v>Исследование бинокулярного зрения</v>
      </c>
      <c r="J233" s="9">
        <v>70</v>
      </c>
    </row>
    <row r="234" spans="8:10" x14ac:dyDescent="0.25">
      <c r="H234" s="7" t="s">
        <v>291</v>
      </c>
      <c r="I234" s="8" t="str">
        <f>'[8]услуги офтальмолога'!$B$36</f>
        <v>Биомикроскопия сред глаза</v>
      </c>
      <c r="J234" s="9">
        <v>175</v>
      </c>
    </row>
    <row r="235" spans="8:10" x14ac:dyDescent="0.25">
      <c r="H235" s="7" t="s">
        <v>292</v>
      </c>
      <c r="I235" s="8" t="str">
        <f>'[8]услуги офтальмолога'!$B$46</f>
        <v>Скиоскопия</v>
      </c>
      <c r="J235" s="9">
        <v>62</v>
      </c>
    </row>
    <row r="236" spans="8:10" x14ac:dyDescent="0.25">
      <c r="H236" s="7" t="s">
        <v>293</v>
      </c>
      <c r="I236" s="8" t="str">
        <f>'[8]услуги офтальмолога'!$B$47</f>
        <v>Исследование полей зрения (переметрия)</v>
      </c>
      <c r="J236" s="9">
        <v>128</v>
      </c>
    </row>
    <row r="237" spans="8:10" x14ac:dyDescent="0.25">
      <c r="H237" s="7" t="s">
        <v>294</v>
      </c>
      <c r="I237" s="8" t="str">
        <f>'[8]услуги офтальмолога'!$B$48</f>
        <v>Цветоощущение (цветотест)</v>
      </c>
      <c r="J237" s="9">
        <v>44</v>
      </c>
    </row>
    <row r="238" spans="8:10" x14ac:dyDescent="0.25">
      <c r="H238" s="7" t="s">
        <v>295</v>
      </c>
      <c r="I238" s="8" t="str">
        <f>'[8]услуги офтальмолога'!$B$49</f>
        <v>Рефрактометрия</v>
      </c>
      <c r="J238" s="9">
        <v>62</v>
      </c>
    </row>
    <row r="239" spans="8:10" x14ac:dyDescent="0.25">
      <c r="H239" s="7" t="s">
        <v>296</v>
      </c>
      <c r="I239" s="8" t="str">
        <f>[8]термометрия!$B$46</f>
        <v>Термометрия</v>
      </c>
      <c r="J239" s="9">
        <v>24</v>
      </c>
    </row>
    <row r="240" spans="8:10" ht="31.5" x14ac:dyDescent="0.25">
      <c r="H240" s="7" t="s">
        <v>297</v>
      </c>
      <c r="I240" s="8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0" s="9">
        <v>497</v>
      </c>
    </row>
    <row r="241" spans="8:10" ht="47.25" x14ac:dyDescent="0.25">
      <c r="H241" s="7" t="s">
        <v>298</v>
      </c>
      <c r="I241" s="8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1" s="9">
        <v>175</v>
      </c>
    </row>
    <row r="242" spans="8:10" x14ac:dyDescent="0.25">
      <c r="H242" s="7" t="s">
        <v>299</v>
      </c>
      <c r="I242" s="8" t="str">
        <f>I14</f>
        <v>Исследование уровня глюкозы в  крови</v>
      </c>
      <c r="J242" s="9">
        <v>134</v>
      </c>
    </row>
    <row r="243" spans="8:10" x14ac:dyDescent="0.25">
      <c r="H243" s="7" t="s">
        <v>300</v>
      </c>
      <c r="I243" s="8" t="str">
        <f>I21</f>
        <v>Исследование уровня холестерина в крови</v>
      </c>
      <c r="J243" s="9">
        <v>151</v>
      </c>
    </row>
    <row r="244" spans="8:10" x14ac:dyDescent="0.25">
      <c r="H244" s="7" t="s">
        <v>301</v>
      </c>
      <c r="I244" s="8" t="str">
        <f>I15</f>
        <v>Исследование уровня биллирубина в крови</v>
      </c>
      <c r="J244" s="9">
        <v>147</v>
      </c>
    </row>
    <row r="245" spans="8:10" x14ac:dyDescent="0.25">
      <c r="H245" s="7" t="s">
        <v>302</v>
      </c>
      <c r="I245" s="8" t="str">
        <f>I16</f>
        <v>Исследование уровня креатинина в  крови</v>
      </c>
      <c r="J245" s="9">
        <v>198</v>
      </c>
    </row>
    <row r="246" spans="8:10" x14ac:dyDescent="0.25">
      <c r="H246" s="7" t="s">
        <v>303</v>
      </c>
      <c r="I246" s="8" t="str">
        <f>I17</f>
        <v>Исследование уровня аланин-трансаминазы в крови (фермент АлТ)</v>
      </c>
      <c r="J246" s="9">
        <v>89</v>
      </c>
    </row>
    <row r="247" spans="8:10" x14ac:dyDescent="0.25">
      <c r="H247" s="7" t="s">
        <v>304</v>
      </c>
      <c r="I247" s="8" t="str">
        <f>I18</f>
        <v>Исследование уровня  аспарат-трансаминазы в крови (фермент АсТ)</v>
      </c>
      <c r="J247" s="9">
        <v>89</v>
      </c>
    </row>
    <row r="248" spans="8:10" x14ac:dyDescent="0.25">
      <c r="H248" s="7" t="s">
        <v>305</v>
      </c>
      <c r="I248" s="8" t="str">
        <f>I24</f>
        <v>Исследование уровня щелочной фосфотазы в крови</v>
      </c>
      <c r="J248" s="9">
        <v>332</v>
      </c>
    </row>
    <row r="249" spans="8:10" x14ac:dyDescent="0.25">
      <c r="H249" s="7" t="s">
        <v>306</v>
      </c>
      <c r="I249" s="8" t="str">
        <f>I41</f>
        <v>ГГТП (гаммаглутамилтранспетидаза)</v>
      </c>
      <c r="J249" s="9">
        <v>233</v>
      </c>
    </row>
    <row r="250" spans="8:10" ht="31.5" x14ac:dyDescent="0.25">
      <c r="H250" s="7" t="s">
        <v>307</v>
      </c>
      <c r="I250" s="8" t="str">
        <f>I42</f>
        <v>Исследование уровня холестерина липопротеидов низкой плотности сыворотки крови (ЛПНП)</v>
      </c>
      <c r="J250" s="9">
        <v>166</v>
      </c>
    </row>
    <row r="251" spans="8:10" ht="31.5" x14ac:dyDescent="0.25">
      <c r="H251" s="7" t="s">
        <v>308</v>
      </c>
      <c r="I251" s="8" t="str">
        <f>I43</f>
        <v>Исследование уровня холестерина липопротеидов высокой плотности сыворотки крови (ЛПВП)</v>
      </c>
      <c r="J251" s="9">
        <f>J43</f>
        <v>157</v>
      </c>
    </row>
    <row r="252" spans="8:10" x14ac:dyDescent="0.25">
      <c r="H252" s="7" t="s">
        <v>309</v>
      </c>
      <c r="I252" s="8" t="str">
        <f>I55</f>
        <v>Исследование уровня ретикулоцитов  в крови</v>
      </c>
      <c r="J252" s="9">
        <f>J55</f>
        <v>203</v>
      </c>
    </row>
    <row r="253" spans="8:10" x14ac:dyDescent="0.25">
      <c r="H253" s="7" t="s">
        <v>310</v>
      </c>
      <c r="I253" s="8" t="str">
        <f>I59</f>
        <v>Исследование уровня желчных пигментов</v>
      </c>
      <c r="J253" s="9">
        <f>J59</f>
        <v>133</v>
      </c>
    </row>
    <row r="254" spans="8:10" x14ac:dyDescent="0.25">
      <c r="H254" s="7" t="s">
        <v>311</v>
      </c>
      <c r="I254" s="8" t="str">
        <f>I60</f>
        <v>Соскоб на энтеробиоз</v>
      </c>
      <c r="J254" s="9">
        <f>J60</f>
        <v>123</v>
      </c>
    </row>
    <row r="255" spans="8:10" x14ac:dyDescent="0.25">
      <c r="H255" s="7" t="s">
        <v>312</v>
      </c>
      <c r="I255" s="8" t="str">
        <f>I295</f>
        <v>Исследование кала на простейшие и гельминты</v>
      </c>
      <c r="J255" s="9">
        <v>115</v>
      </c>
    </row>
    <row r="256" spans="8:10" x14ac:dyDescent="0.25">
      <c r="H256" s="7" t="s">
        <v>313</v>
      </c>
      <c r="I256" s="8" t="str">
        <f>I293</f>
        <v>Реакция микропреципитации на сифилис (РМП)</v>
      </c>
      <c r="J256" s="9">
        <v>132</v>
      </c>
    </row>
    <row r="257" spans="8:10" x14ac:dyDescent="0.25">
      <c r="H257" s="7" t="s">
        <v>314</v>
      </c>
      <c r="I257" s="8" t="str">
        <f>I294</f>
        <v>Мазок на заболевание передающиеся половым путем (ЗППП)</v>
      </c>
      <c r="J257" s="9">
        <v>170</v>
      </c>
    </row>
    <row r="258" spans="8:10" x14ac:dyDescent="0.25">
      <c r="H258" s="7" t="s">
        <v>315</v>
      </c>
      <c r="I258" s="23" t="s">
        <v>316</v>
      </c>
      <c r="J258" s="33">
        <v>270</v>
      </c>
    </row>
    <row r="259" spans="8:10" x14ac:dyDescent="0.25">
      <c r="H259" s="7" t="s">
        <v>317</v>
      </c>
      <c r="I259" s="34" t="s">
        <v>318</v>
      </c>
      <c r="J259" s="33">
        <v>296</v>
      </c>
    </row>
    <row r="260" spans="8:10" x14ac:dyDescent="0.25">
      <c r="H260" s="7" t="s">
        <v>319</v>
      </c>
      <c r="I260" s="35" t="s">
        <v>320</v>
      </c>
      <c r="J260" s="33">
        <v>208</v>
      </c>
    </row>
    <row r="261" spans="8:10" x14ac:dyDescent="0.25">
      <c r="H261" s="7" t="s">
        <v>321</v>
      </c>
      <c r="I261" s="36" t="s">
        <v>322</v>
      </c>
      <c r="J261" s="33">
        <v>325</v>
      </c>
    </row>
    <row r="262" spans="8:10" x14ac:dyDescent="0.25">
      <c r="H262" s="7" t="s">
        <v>323</v>
      </c>
      <c r="I262" s="36" t="s">
        <v>324</v>
      </c>
      <c r="J262" s="33">
        <v>308</v>
      </c>
    </row>
    <row r="263" spans="8:10" x14ac:dyDescent="0.25">
      <c r="H263" s="7" t="s">
        <v>325</v>
      </c>
      <c r="I263" s="36" t="s">
        <v>326</v>
      </c>
      <c r="J263" s="33">
        <v>318</v>
      </c>
    </row>
    <row r="264" spans="8:10" x14ac:dyDescent="0.25">
      <c r="H264" s="7" t="s">
        <v>327</v>
      </c>
      <c r="I264" s="8" t="str">
        <f t="shared" ref="I264:J274" si="0">I80</f>
        <v>Рентгенография грудной клетки прямая проекция</v>
      </c>
      <c r="J264" s="9">
        <f t="shared" si="0"/>
        <v>200</v>
      </c>
    </row>
    <row r="265" spans="8:10" x14ac:dyDescent="0.25">
      <c r="H265" s="7" t="s">
        <v>328</v>
      </c>
      <c r="I265" s="8" t="str">
        <f t="shared" si="0"/>
        <v>Рентгенография грудной клетки правая боковая проекция</v>
      </c>
      <c r="J265" s="9">
        <f t="shared" si="0"/>
        <v>200</v>
      </c>
    </row>
    <row r="266" spans="8:10" x14ac:dyDescent="0.25">
      <c r="H266" s="7" t="s">
        <v>329</v>
      </c>
      <c r="I266" s="8" t="str">
        <f t="shared" si="0"/>
        <v>Рентгенография грудной клетки в 2-х проекциях  (прямая и боковая)</v>
      </c>
      <c r="J266" s="9">
        <f t="shared" si="0"/>
        <v>317</v>
      </c>
    </row>
    <row r="267" spans="8:10" x14ac:dyDescent="0.25">
      <c r="H267" s="7" t="s">
        <v>330</v>
      </c>
      <c r="I267" s="8" t="str">
        <f t="shared" si="0"/>
        <v>Флюорография грудной клетки прямая проекция</v>
      </c>
      <c r="J267" s="9">
        <f t="shared" si="0"/>
        <v>138</v>
      </c>
    </row>
    <row r="268" spans="8:10" x14ac:dyDescent="0.25">
      <c r="H268" s="7" t="s">
        <v>331</v>
      </c>
      <c r="I268" s="8" t="str">
        <f t="shared" si="0"/>
        <v>Флюорография грудной клетки правая боковая проекция</v>
      </c>
      <c r="J268" s="9">
        <f t="shared" si="0"/>
        <v>138</v>
      </c>
    </row>
    <row r="269" spans="8:10" x14ac:dyDescent="0.25">
      <c r="H269" s="7" t="s">
        <v>332</v>
      </c>
      <c r="I269" s="8" t="str">
        <f t="shared" si="0"/>
        <v>Флюорография грудной клетки  в 2-х проекциях (прямая и боковая)</v>
      </c>
      <c r="J269" s="9">
        <f t="shared" si="0"/>
        <v>243</v>
      </c>
    </row>
    <row r="270" spans="8:10" x14ac:dyDescent="0.25">
      <c r="H270" s="7" t="s">
        <v>333</v>
      </c>
      <c r="I270" s="8" t="str">
        <f t="shared" si="0"/>
        <v>Флюорография грудной клетки  в 3-х проекциях</v>
      </c>
      <c r="J270" s="9">
        <f t="shared" si="0"/>
        <v>349</v>
      </c>
    </row>
    <row r="271" spans="8:10" x14ac:dyDescent="0.25">
      <c r="H271" s="7" t="s">
        <v>334</v>
      </c>
      <c r="I271" s="8" t="str">
        <f t="shared" si="0"/>
        <v>Цифровая флюорография грудной клетки прямая проекция</v>
      </c>
      <c r="J271" s="9">
        <f t="shared" si="0"/>
        <v>94</v>
      </c>
    </row>
    <row r="272" spans="8:10" x14ac:dyDescent="0.25">
      <c r="H272" s="7" t="s">
        <v>335</v>
      </c>
      <c r="I272" s="8" t="str">
        <f t="shared" si="0"/>
        <v>Цифровая флюорография грудной клетки правая боковая проекция</v>
      </c>
      <c r="J272" s="9">
        <f t="shared" si="0"/>
        <v>94</v>
      </c>
    </row>
    <row r="273" spans="8:10" x14ac:dyDescent="0.25">
      <c r="H273" s="7" t="s">
        <v>336</v>
      </c>
      <c r="I273" s="8" t="str">
        <f t="shared" si="0"/>
        <v>Цифровая флюорография в 2-х проекциях (прямая и боковая)</v>
      </c>
      <c r="J273" s="9">
        <f t="shared" si="0"/>
        <v>175</v>
      </c>
    </row>
    <row r="274" spans="8:10" x14ac:dyDescent="0.25">
      <c r="H274" s="7" t="s">
        <v>337</v>
      </c>
      <c r="I274" s="8" t="str">
        <f t="shared" si="0"/>
        <v>Маммография</v>
      </c>
      <c r="J274" s="9">
        <f t="shared" si="0"/>
        <v>442</v>
      </c>
    </row>
    <row r="275" spans="8:10" x14ac:dyDescent="0.25">
      <c r="H275" s="7" t="s">
        <v>338</v>
      </c>
      <c r="I275" s="8" t="str">
        <f>I133</f>
        <v>Электрокардиография</v>
      </c>
      <c r="J275" s="9">
        <f>J133</f>
        <v>310</v>
      </c>
    </row>
    <row r="276" spans="8:10" x14ac:dyDescent="0.25">
      <c r="H276" s="7" t="s">
        <v>339</v>
      </c>
      <c r="I276" s="8" t="str">
        <f>I135</f>
        <v>Электрокардиография с физической нагрузкой</v>
      </c>
      <c r="J276" s="9">
        <f>J135</f>
        <v>400</v>
      </c>
    </row>
    <row r="277" spans="8:10" x14ac:dyDescent="0.25">
      <c r="H277" s="7" t="s">
        <v>340</v>
      </c>
      <c r="I277" s="8" t="str">
        <f>I137</f>
        <v>Спирография  (исследование функции внешнего   дыхания)</v>
      </c>
      <c r="J277" s="9">
        <f>J137</f>
        <v>500</v>
      </c>
    </row>
    <row r="278" spans="8:10" x14ac:dyDescent="0.25">
      <c r="H278" s="7" t="s">
        <v>341</v>
      </c>
      <c r="I278" s="8" t="str">
        <f>I140</f>
        <v>Фиброэзофагогастродуоденоскопия диагностическая (ФЭГДС)</v>
      </c>
      <c r="J278" s="9">
        <f>J140</f>
        <v>1070</v>
      </c>
    </row>
    <row r="279" spans="8:10" ht="31.5" x14ac:dyDescent="0.25">
      <c r="H279" s="7" t="s">
        <v>342</v>
      </c>
      <c r="I279" s="8" t="s">
        <v>343</v>
      </c>
      <c r="J279" s="13">
        <v>212</v>
      </c>
    </row>
    <row r="280" spans="8:10" x14ac:dyDescent="0.25">
      <c r="H280" s="7" t="s">
        <v>344</v>
      </c>
      <c r="I280" s="8" t="s">
        <v>345</v>
      </c>
      <c r="J280" s="13">
        <v>131</v>
      </c>
    </row>
    <row r="281" spans="8:10" x14ac:dyDescent="0.25">
      <c r="H281" s="7" t="s">
        <v>346</v>
      </c>
      <c r="I281" s="8" t="s">
        <v>347</v>
      </c>
      <c r="J281" s="13">
        <v>127</v>
      </c>
    </row>
    <row r="282" spans="8:10" x14ac:dyDescent="0.25">
      <c r="H282" s="344" t="s">
        <v>348</v>
      </c>
      <c r="I282" s="345"/>
      <c r="J282" s="346"/>
    </row>
    <row r="283" spans="8:10" x14ac:dyDescent="0.25">
      <c r="H283" s="37"/>
      <c r="I283" s="30" t="s">
        <v>254</v>
      </c>
      <c r="J283" s="37"/>
    </row>
    <row r="284" spans="8:10" x14ac:dyDescent="0.25">
      <c r="H284" s="7" t="s">
        <v>349</v>
      </c>
      <c r="I284" s="10" t="str">
        <f>I207</f>
        <v>Врач-акушер-гинеколог</v>
      </c>
      <c r="J284" s="9">
        <f>J207</f>
        <v>152</v>
      </c>
    </row>
    <row r="285" spans="8:10" x14ac:dyDescent="0.25">
      <c r="H285" s="7" t="s">
        <v>350</v>
      </c>
      <c r="I285" s="8" t="str">
        <f>'[8]Профпатолог (Заключение проф)'!$B$45</f>
        <v>Врач-профпатолог (заключение комиссии) (декретированной группы)</v>
      </c>
      <c r="J285" s="9">
        <v>55</v>
      </c>
    </row>
    <row r="286" spans="8:10" x14ac:dyDescent="0.25">
      <c r="H286" s="7" t="s">
        <v>351</v>
      </c>
      <c r="I286" s="8" t="str">
        <f>I208</f>
        <v>Врач-оториноларинголог</v>
      </c>
      <c r="J286" s="9">
        <f>J208</f>
        <v>97</v>
      </c>
    </row>
    <row r="287" spans="8:10" x14ac:dyDescent="0.25">
      <c r="H287" s="7" t="s">
        <v>352</v>
      </c>
      <c r="I287" s="10" t="str">
        <f>'[8]терапевт (проф-кабинет)'!$B$47</f>
        <v>Врач -терапевт  (декретированной группы)</v>
      </c>
      <c r="J287" s="9">
        <v>132</v>
      </c>
    </row>
    <row r="288" spans="8:10" x14ac:dyDescent="0.25">
      <c r="H288" s="7" t="s">
        <v>353</v>
      </c>
      <c r="I288" s="10" t="str">
        <f>'[10]вр дерматовен-г'!$D$77</f>
        <v>Врач-дерматовенеролог (декретированной группы)</v>
      </c>
      <c r="J288" s="9">
        <v>226</v>
      </c>
    </row>
    <row r="289" spans="8:12" x14ac:dyDescent="0.25">
      <c r="H289" s="7" t="s">
        <v>354</v>
      </c>
      <c r="I289" s="10" t="str">
        <f t="shared" ref="I289:J291" si="1">I216</f>
        <v>Врач - психиатр</v>
      </c>
      <c r="J289" s="9">
        <f t="shared" si="1"/>
        <v>110</v>
      </c>
    </row>
    <row r="290" spans="8:12" x14ac:dyDescent="0.25">
      <c r="H290" s="7" t="s">
        <v>355</v>
      </c>
      <c r="I290" s="8" t="str">
        <f t="shared" si="1"/>
        <v>Врач - психиатр - нарколог</v>
      </c>
      <c r="J290" s="9">
        <f t="shared" si="1"/>
        <v>110</v>
      </c>
    </row>
    <row r="291" spans="8:12" x14ac:dyDescent="0.25">
      <c r="H291" s="7" t="s">
        <v>356</v>
      </c>
      <c r="I291" s="8" t="str">
        <f t="shared" si="1"/>
        <v>Заполнение "Паспорта Здоровья"</v>
      </c>
      <c r="J291" s="9">
        <f t="shared" si="1"/>
        <v>132</v>
      </c>
    </row>
    <row r="292" spans="8:12" x14ac:dyDescent="0.25">
      <c r="H292" s="7"/>
      <c r="I292" s="32" t="s">
        <v>281</v>
      </c>
      <c r="J292" s="9"/>
    </row>
    <row r="293" spans="8:12" x14ac:dyDescent="0.25">
      <c r="H293" s="7" t="s">
        <v>357</v>
      </c>
      <c r="I293" s="10" t="str">
        <f>'[10]зппп, рмп, кал'!$N$11</f>
        <v>Реакция микропреципитации на сифилис (РМП)</v>
      </c>
      <c r="J293" s="9">
        <v>132</v>
      </c>
    </row>
    <row r="294" spans="8:12" x14ac:dyDescent="0.25">
      <c r="H294" s="7" t="s">
        <v>358</v>
      </c>
      <c r="I294" s="8" t="str">
        <f>'[10]зппп, рмп, кал'!$N$12</f>
        <v>Мазок на заболевание передающиеся половым путем (ЗППП)</v>
      </c>
      <c r="J294" s="9">
        <v>170</v>
      </c>
    </row>
    <row r="295" spans="8:12" x14ac:dyDescent="0.25">
      <c r="H295" s="7" t="s">
        <v>359</v>
      </c>
      <c r="I295" s="8" t="str">
        <f>'[10]зппп, рмп, кал'!$N$13</f>
        <v>Исследование кала на простейшие и гельминты</v>
      </c>
      <c r="J295" s="9">
        <v>115</v>
      </c>
      <c r="L295" s="38"/>
    </row>
    <row r="296" spans="8:12" x14ac:dyDescent="0.25">
      <c r="H296" s="7" t="s">
        <v>360</v>
      </c>
      <c r="I296" s="10" t="str">
        <f>I60</f>
        <v>Соскоб на энтеробиоз</v>
      </c>
      <c r="J296" s="9">
        <v>100</v>
      </c>
    </row>
    <row r="297" spans="8:12" x14ac:dyDescent="0.25">
      <c r="H297" s="7" t="s">
        <v>361</v>
      </c>
      <c r="I297" s="8" t="str">
        <f t="shared" ref="I297:J299" si="2">I267</f>
        <v>Флюорография грудной клетки прямая проекция</v>
      </c>
      <c r="J297" s="9">
        <f t="shared" si="2"/>
        <v>138</v>
      </c>
    </row>
    <row r="298" spans="8:12" x14ac:dyDescent="0.25">
      <c r="H298" s="7" t="s">
        <v>362</v>
      </c>
      <c r="I298" s="8" t="str">
        <f t="shared" si="2"/>
        <v>Флюорография грудной клетки правая боковая проекция</v>
      </c>
      <c r="J298" s="9">
        <f t="shared" si="2"/>
        <v>138</v>
      </c>
    </row>
    <row r="299" spans="8:12" x14ac:dyDescent="0.25">
      <c r="H299" s="7" t="s">
        <v>363</v>
      </c>
      <c r="I299" s="8" t="str">
        <f t="shared" si="2"/>
        <v>Флюорография грудной клетки  в 2-х проекциях (прямая и боковая)</v>
      </c>
      <c r="J299" s="9">
        <f t="shared" si="2"/>
        <v>243</v>
      </c>
    </row>
    <row r="300" spans="8:12" x14ac:dyDescent="0.25">
      <c r="H300" s="7" t="s">
        <v>364</v>
      </c>
      <c r="I300" s="8" t="str">
        <f t="shared" ref="I300:J303" si="3">I271</f>
        <v>Цифровая флюорография грудной клетки прямая проекция</v>
      </c>
      <c r="J300" s="9">
        <f t="shared" si="3"/>
        <v>94</v>
      </c>
    </row>
    <row r="301" spans="8:12" x14ac:dyDescent="0.25">
      <c r="H301" s="7" t="s">
        <v>365</v>
      </c>
      <c r="I301" s="8" t="str">
        <f t="shared" si="3"/>
        <v>Цифровая флюорография грудной клетки правая боковая проекция</v>
      </c>
      <c r="J301" s="9">
        <f t="shared" si="3"/>
        <v>94</v>
      </c>
    </row>
    <row r="302" spans="8:12" x14ac:dyDescent="0.25">
      <c r="H302" s="7" t="s">
        <v>366</v>
      </c>
      <c r="I302" s="8" t="str">
        <f t="shared" si="3"/>
        <v>Цифровая флюорография в 2-х проекциях (прямая и боковая)</v>
      </c>
      <c r="J302" s="9">
        <f t="shared" si="3"/>
        <v>175</v>
      </c>
    </row>
    <row r="303" spans="8:12" x14ac:dyDescent="0.25">
      <c r="H303" s="7" t="s">
        <v>367</v>
      </c>
      <c r="I303" s="8" t="str">
        <f t="shared" si="3"/>
        <v>Маммография</v>
      </c>
      <c r="J303" s="9">
        <f t="shared" si="3"/>
        <v>442</v>
      </c>
    </row>
    <row r="304" spans="8:12" x14ac:dyDescent="0.25">
      <c r="H304" s="7" t="s">
        <v>368</v>
      </c>
      <c r="I304" s="8" t="str">
        <f>I275</f>
        <v>Электрокардиография</v>
      </c>
      <c r="J304" s="9">
        <f>J275</f>
        <v>310</v>
      </c>
    </row>
    <row r="305" spans="8:10" ht="31.5" x14ac:dyDescent="0.25">
      <c r="H305" s="7" t="s">
        <v>369</v>
      </c>
      <c r="I305" s="8" t="str">
        <f>I240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5" s="9">
        <f>J240</f>
        <v>497</v>
      </c>
    </row>
    <row r="306" spans="8:10" ht="47.25" x14ac:dyDescent="0.25">
      <c r="H306" s="7" t="s">
        <v>370</v>
      </c>
      <c r="I306" s="8" t="str">
        <f t="shared" ref="I306:J308" si="4">I241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6" s="9">
        <f t="shared" si="4"/>
        <v>175</v>
      </c>
    </row>
    <row r="307" spans="8:10" x14ac:dyDescent="0.25">
      <c r="H307" s="7" t="s">
        <v>371</v>
      </c>
      <c r="I307" s="8" t="str">
        <f t="shared" si="4"/>
        <v>Исследование уровня глюкозы в  крови</v>
      </c>
      <c r="J307" s="9">
        <f t="shared" si="4"/>
        <v>134</v>
      </c>
    </row>
    <row r="308" spans="8:10" x14ac:dyDescent="0.25">
      <c r="H308" s="7" t="s">
        <v>372</v>
      </c>
      <c r="I308" s="8" t="str">
        <f t="shared" si="4"/>
        <v>Исследование уровня холестерина в крови</v>
      </c>
      <c r="J308" s="9">
        <f t="shared" si="4"/>
        <v>151</v>
      </c>
    </row>
    <row r="309" spans="8:10" x14ac:dyDescent="0.25">
      <c r="H309" s="344" t="s">
        <v>373</v>
      </c>
      <c r="I309" s="345"/>
      <c r="J309" s="346"/>
    </row>
    <row r="310" spans="8:10" x14ac:dyDescent="0.25">
      <c r="H310" s="7" t="s">
        <v>374</v>
      </c>
      <c r="I310" s="8" t="str">
        <f>[11]предрейсовый.2014г.!$C$47</f>
        <v>Предрейсовый медицинский осмотр</v>
      </c>
      <c r="J310" s="9">
        <v>82</v>
      </c>
    </row>
    <row r="311" spans="8:10" x14ac:dyDescent="0.25">
      <c r="H311" s="7" t="s">
        <v>375</v>
      </c>
      <c r="I311" s="8" t="str">
        <f>[11]послер.2014г.!$C$47</f>
        <v>Послерейсовый медицинский осмотр</v>
      </c>
      <c r="J311" s="9">
        <v>27</v>
      </c>
    </row>
    <row r="312" spans="8:10" x14ac:dyDescent="0.25">
      <c r="H312" s="7" t="s">
        <v>376</v>
      </c>
      <c r="I312" s="8" t="str">
        <f>'[11]межрейсовый 2014'!$C$47</f>
        <v>Межрейсовый медицинский осмотр</v>
      </c>
      <c r="J312" s="9">
        <v>27</v>
      </c>
    </row>
    <row r="313" spans="8:10" ht="31.5" x14ac:dyDescent="0.25">
      <c r="H313" s="7" t="s">
        <v>377</v>
      </c>
      <c r="I313" s="8" t="s">
        <v>378</v>
      </c>
      <c r="J313" s="9">
        <v>660</v>
      </c>
    </row>
    <row r="314" spans="8:10" ht="31.5" x14ac:dyDescent="0.25">
      <c r="H314" s="7" t="s">
        <v>379</v>
      </c>
      <c r="I314" s="8" t="s">
        <v>380</v>
      </c>
      <c r="J314" s="20">
        <v>1211</v>
      </c>
    </row>
    <row r="315" spans="8:10" ht="31.5" x14ac:dyDescent="0.25">
      <c r="H315" s="7" t="s">
        <v>381</v>
      </c>
      <c r="I315" s="10" t="s">
        <v>382</v>
      </c>
      <c r="J315" s="20">
        <v>1200</v>
      </c>
    </row>
    <row r="316" spans="8:10" x14ac:dyDescent="0.25">
      <c r="H316" s="7" t="s">
        <v>383</v>
      </c>
      <c r="I316" s="27" t="s">
        <v>384</v>
      </c>
      <c r="J316" s="20">
        <v>2486</v>
      </c>
    </row>
    <row r="317" spans="8:10" ht="47.25" x14ac:dyDescent="0.25">
      <c r="H317" s="7" t="s">
        <v>385</v>
      </c>
      <c r="I317" s="14" t="s">
        <v>386</v>
      </c>
      <c r="J317" s="9">
        <v>160</v>
      </c>
    </row>
    <row r="318" spans="8:10" ht="31.5" x14ac:dyDescent="0.25">
      <c r="H318" s="7" t="s">
        <v>387</v>
      </c>
      <c r="I318" s="8" t="s">
        <v>388</v>
      </c>
      <c r="J318" s="20">
        <v>1542</v>
      </c>
    </row>
    <row r="319" spans="8:10" x14ac:dyDescent="0.25">
      <c r="H319" s="344" t="s">
        <v>389</v>
      </c>
      <c r="I319" s="345"/>
      <c r="J319" s="346"/>
    </row>
    <row r="320" spans="8:10" x14ac:dyDescent="0.25">
      <c r="H320" s="7" t="s">
        <v>390</v>
      </c>
      <c r="I320" s="23" t="s">
        <v>316</v>
      </c>
      <c r="J320" s="33">
        <v>270</v>
      </c>
    </row>
    <row r="321" spans="8:10" x14ac:dyDescent="0.25">
      <c r="H321" s="7" t="s">
        <v>391</v>
      </c>
      <c r="I321" s="34" t="s">
        <v>318</v>
      </c>
      <c r="J321" s="33">
        <v>296</v>
      </c>
    </row>
    <row r="322" spans="8:10" x14ac:dyDescent="0.25">
      <c r="H322" s="7" t="s">
        <v>392</v>
      </c>
      <c r="I322" s="35" t="s">
        <v>320</v>
      </c>
      <c r="J322" s="33">
        <v>208</v>
      </c>
    </row>
    <row r="323" spans="8:10" x14ac:dyDescent="0.25">
      <c r="H323" s="7" t="s">
        <v>393</v>
      </c>
      <c r="I323" s="23" t="s">
        <v>394</v>
      </c>
      <c r="J323" s="33">
        <v>257</v>
      </c>
    </row>
    <row r="324" spans="8:10" x14ac:dyDescent="0.25">
      <c r="H324" s="7" t="s">
        <v>395</v>
      </c>
      <c r="I324" s="23" t="s">
        <v>396</v>
      </c>
      <c r="J324" s="33">
        <v>495</v>
      </c>
    </row>
    <row r="325" spans="8:10" x14ac:dyDescent="0.25">
      <c r="H325" s="7" t="s">
        <v>397</v>
      </c>
      <c r="I325" s="36" t="s">
        <v>322</v>
      </c>
      <c r="J325" s="33">
        <v>325</v>
      </c>
    </row>
    <row r="326" spans="8:10" x14ac:dyDescent="0.25">
      <c r="H326" s="7" t="s">
        <v>398</v>
      </c>
      <c r="I326" s="36" t="s">
        <v>324</v>
      </c>
      <c r="J326" s="33">
        <v>308</v>
      </c>
    </row>
    <row r="327" spans="8:10" x14ac:dyDescent="0.25">
      <c r="H327" s="7" t="s">
        <v>399</v>
      </c>
      <c r="I327" s="36" t="s">
        <v>326</v>
      </c>
      <c r="J327" s="33">
        <v>318</v>
      </c>
    </row>
    <row r="328" spans="8:10" x14ac:dyDescent="0.25">
      <c r="H328" s="7" t="s">
        <v>400</v>
      </c>
      <c r="I328" s="36" t="s">
        <v>401</v>
      </c>
      <c r="J328" s="33">
        <v>348</v>
      </c>
    </row>
    <row r="329" spans="8:10" x14ac:dyDescent="0.25">
      <c r="H329" s="7" t="s">
        <v>402</v>
      </c>
      <c r="I329" s="36" t="s">
        <v>403</v>
      </c>
      <c r="J329" s="33">
        <v>387</v>
      </c>
    </row>
    <row r="330" spans="8:10" x14ac:dyDescent="0.25">
      <c r="H330" s="7" t="s">
        <v>404</v>
      </c>
      <c r="I330" s="36" t="s">
        <v>405</v>
      </c>
      <c r="J330" s="33">
        <v>369</v>
      </c>
    </row>
    <row r="331" spans="8:10" x14ac:dyDescent="0.25">
      <c r="H331" s="7" t="s">
        <v>406</v>
      </c>
      <c r="I331" s="36" t="s">
        <v>407</v>
      </c>
      <c r="J331" s="33">
        <v>379</v>
      </c>
    </row>
    <row r="332" spans="8:10" x14ac:dyDescent="0.25">
      <c r="H332" s="7" t="s">
        <v>408</v>
      </c>
      <c r="I332" s="36" t="s">
        <v>409</v>
      </c>
      <c r="J332" s="33">
        <v>369</v>
      </c>
    </row>
    <row r="333" spans="8:10" x14ac:dyDescent="0.25">
      <c r="H333" s="7" t="s">
        <v>410</v>
      </c>
      <c r="I333" s="36" t="s">
        <v>411</v>
      </c>
      <c r="J333" s="33">
        <v>387</v>
      </c>
    </row>
    <row r="334" spans="8:10" x14ac:dyDescent="0.25">
      <c r="H334" s="7" t="s">
        <v>412</v>
      </c>
      <c r="I334" s="36" t="s">
        <v>413</v>
      </c>
      <c r="J334" s="33">
        <v>308</v>
      </c>
    </row>
    <row r="335" spans="8:10" x14ac:dyDescent="0.25">
      <c r="H335" s="7" t="s">
        <v>414</v>
      </c>
      <c r="I335" s="36" t="s">
        <v>415</v>
      </c>
      <c r="J335" s="33">
        <v>308</v>
      </c>
    </row>
    <row r="336" spans="8:10" x14ac:dyDescent="0.25">
      <c r="H336" s="7" t="s">
        <v>416</v>
      </c>
      <c r="I336" s="35" t="s">
        <v>417</v>
      </c>
      <c r="J336" s="33">
        <v>313</v>
      </c>
    </row>
    <row r="337" spans="8:10" x14ac:dyDescent="0.25">
      <c r="H337" s="26"/>
      <c r="I337" s="39"/>
      <c r="J337" s="40"/>
    </row>
    <row r="338" spans="8:10" x14ac:dyDescent="0.25">
      <c r="H338" s="344" t="s">
        <v>418</v>
      </c>
      <c r="I338" s="357"/>
      <c r="J338" s="358"/>
    </row>
    <row r="339" spans="8:10" x14ac:dyDescent="0.25">
      <c r="H339" s="7" t="s">
        <v>419</v>
      </c>
      <c r="I339" s="29" t="s">
        <v>420</v>
      </c>
      <c r="J339" s="33">
        <v>407</v>
      </c>
    </row>
    <row r="340" spans="8:10" x14ac:dyDescent="0.25">
      <c r="H340" s="7" t="s">
        <v>421</v>
      </c>
      <c r="I340" s="41" t="s">
        <v>422</v>
      </c>
      <c r="J340" s="42">
        <v>765</v>
      </c>
    </row>
    <row r="341" spans="8:10" x14ac:dyDescent="0.25">
      <c r="H341" s="7" t="s">
        <v>423</v>
      </c>
      <c r="I341" s="41" t="s">
        <v>424</v>
      </c>
      <c r="J341" s="42">
        <v>260</v>
      </c>
    </row>
    <row r="342" spans="8:10" x14ac:dyDescent="0.25">
      <c r="H342" s="7" t="s">
        <v>425</v>
      </c>
      <c r="I342" s="41" t="s">
        <v>426</v>
      </c>
      <c r="J342" s="42">
        <v>854</v>
      </c>
    </row>
    <row r="343" spans="8:10" x14ac:dyDescent="0.25">
      <c r="H343" s="7" t="s">
        <v>427</v>
      </c>
      <c r="I343" s="41" t="s">
        <v>428</v>
      </c>
      <c r="J343" s="42">
        <v>464</v>
      </c>
    </row>
    <row r="344" spans="8:10" x14ac:dyDescent="0.25">
      <c r="H344" s="7" t="s">
        <v>429</v>
      </c>
      <c r="I344" s="41" t="s">
        <v>430</v>
      </c>
      <c r="J344" s="42">
        <v>156</v>
      </c>
    </row>
    <row r="345" spans="8:10" ht="31.5" x14ac:dyDescent="0.25">
      <c r="H345" s="7" t="s">
        <v>431</v>
      </c>
      <c r="I345" s="41" t="s">
        <v>432</v>
      </c>
      <c r="J345" s="42">
        <v>120</v>
      </c>
    </row>
    <row r="346" spans="8:10" ht="31.5" x14ac:dyDescent="0.25">
      <c r="H346" s="43"/>
      <c r="I346" s="44" t="s">
        <v>433</v>
      </c>
      <c r="J346" s="45"/>
    </row>
    <row r="347" spans="8:10" ht="31.5" x14ac:dyDescent="0.25">
      <c r="H347" s="7" t="s">
        <v>434</v>
      </c>
      <c r="I347" s="31" t="s">
        <v>435</v>
      </c>
      <c r="J347" s="46">
        <v>605</v>
      </c>
    </row>
    <row r="348" spans="8:10" ht="31.5" x14ac:dyDescent="0.25">
      <c r="H348" s="7" t="s">
        <v>436</v>
      </c>
      <c r="I348" s="31" t="s">
        <v>437</v>
      </c>
      <c r="J348" s="46">
        <v>600</v>
      </c>
    </row>
    <row r="349" spans="8:10" ht="31.5" x14ac:dyDescent="0.25">
      <c r="H349" s="7" t="s">
        <v>438</v>
      </c>
      <c r="I349" s="31" t="s">
        <v>439</v>
      </c>
      <c r="J349" s="47">
        <v>596</v>
      </c>
    </row>
    <row r="350" spans="8:10" ht="31.5" x14ac:dyDescent="0.25">
      <c r="H350" s="7" t="s">
        <v>440</v>
      </c>
      <c r="I350" s="31" t="s">
        <v>441</v>
      </c>
      <c r="J350" s="47">
        <v>585</v>
      </c>
    </row>
    <row r="351" spans="8:10" ht="31.5" x14ac:dyDescent="0.25">
      <c r="H351" s="7" t="s">
        <v>442</v>
      </c>
      <c r="I351" s="31" t="s">
        <v>443</v>
      </c>
      <c r="J351" s="46">
        <v>714</v>
      </c>
    </row>
    <row r="352" spans="8:10" ht="31.5" x14ac:dyDescent="0.25">
      <c r="H352" s="7" t="s">
        <v>444</v>
      </c>
      <c r="I352" s="31" t="s">
        <v>445</v>
      </c>
      <c r="J352" s="46">
        <v>708</v>
      </c>
    </row>
    <row r="353" spans="8:10" ht="31.5" x14ac:dyDescent="0.25">
      <c r="H353" s="7" t="s">
        <v>446</v>
      </c>
      <c r="I353" s="31" t="s">
        <v>447</v>
      </c>
      <c r="J353" s="47">
        <v>702</v>
      </c>
    </row>
    <row r="354" spans="8:10" ht="31.5" x14ac:dyDescent="0.25">
      <c r="H354" s="7" t="s">
        <v>448</v>
      </c>
      <c r="I354" s="31" t="s">
        <v>449</v>
      </c>
      <c r="J354" s="47">
        <v>669</v>
      </c>
    </row>
    <row r="355" spans="8:10" ht="31.5" x14ac:dyDescent="0.25">
      <c r="H355" s="7" t="s">
        <v>450</v>
      </c>
      <c r="I355" s="31" t="s">
        <v>451</v>
      </c>
      <c r="J355" s="48">
        <v>1123</v>
      </c>
    </row>
    <row r="356" spans="8:10" ht="31.5" x14ac:dyDescent="0.25">
      <c r="H356" s="7" t="s">
        <v>452</v>
      </c>
      <c r="I356" s="31" t="s">
        <v>453</v>
      </c>
      <c r="J356" s="48">
        <v>1119</v>
      </c>
    </row>
    <row r="357" spans="8:10" ht="31.5" x14ac:dyDescent="0.25">
      <c r="H357" s="7" t="s">
        <v>454</v>
      </c>
      <c r="I357" s="31" t="s">
        <v>455</v>
      </c>
      <c r="J357" s="49">
        <v>1115</v>
      </c>
    </row>
    <row r="358" spans="8:10" ht="31.5" x14ac:dyDescent="0.25">
      <c r="H358" s="7" t="s">
        <v>456</v>
      </c>
      <c r="I358" s="31" t="s">
        <v>457</v>
      </c>
      <c r="J358" s="49">
        <v>1035</v>
      </c>
    </row>
    <row r="359" spans="8:10" x14ac:dyDescent="0.25">
      <c r="H359" s="7" t="s">
        <v>458</v>
      </c>
      <c r="I359" s="31" t="s">
        <v>459</v>
      </c>
      <c r="J359" s="46">
        <v>497</v>
      </c>
    </row>
    <row r="360" spans="8:10" x14ac:dyDescent="0.25">
      <c r="H360" s="7" t="s">
        <v>460</v>
      </c>
      <c r="I360" s="31" t="s">
        <v>461</v>
      </c>
      <c r="J360" s="46">
        <v>495</v>
      </c>
    </row>
    <row r="361" spans="8:10" x14ac:dyDescent="0.25">
      <c r="H361" s="7" t="s">
        <v>462</v>
      </c>
      <c r="I361" s="50" t="s">
        <v>463</v>
      </c>
      <c r="J361" s="47">
        <v>472</v>
      </c>
    </row>
    <row r="362" spans="8:10" x14ac:dyDescent="0.25">
      <c r="H362" s="7" t="s">
        <v>464</v>
      </c>
      <c r="I362" s="50" t="s">
        <v>465</v>
      </c>
      <c r="J362" s="47">
        <v>471</v>
      </c>
    </row>
    <row r="363" spans="8:10" x14ac:dyDescent="0.25">
      <c r="H363" s="7" t="s">
        <v>466</v>
      </c>
      <c r="I363" s="31" t="s">
        <v>467</v>
      </c>
      <c r="J363" s="46">
        <v>35</v>
      </c>
    </row>
    <row r="364" spans="8:10" x14ac:dyDescent="0.25">
      <c r="H364" s="7" t="s">
        <v>468</v>
      </c>
      <c r="I364" s="31" t="s">
        <v>469</v>
      </c>
      <c r="J364" s="46">
        <v>28</v>
      </c>
    </row>
    <row r="365" spans="8:10" ht="31.5" x14ac:dyDescent="0.25">
      <c r="H365" s="43"/>
      <c r="I365" s="51" t="s">
        <v>470</v>
      </c>
      <c r="J365" s="52"/>
    </row>
    <row r="366" spans="8:10" ht="31.5" x14ac:dyDescent="0.25">
      <c r="H366" s="7" t="s">
        <v>471</v>
      </c>
      <c r="I366" s="31" t="s">
        <v>472</v>
      </c>
      <c r="J366" s="46">
        <v>649</v>
      </c>
    </row>
    <row r="367" spans="8:10" ht="31.5" x14ac:dyDescent="0.25">
      <c r="H367" s="7" t="s">
        <v>473</v>
      </c>
      <c r="I367" s="31" t="s">
        <v>474</v>
      </c>
      <c r="J367" s="46">
        <v>647</v>
      </c>
    </row>
    <row r="368" spans="8:10" ht="31.5" x14ac:dyDescent="0.25">
      <c r="H368" s="7" t="s">
        <v>475</v>
      </c>
      <c r="I368" s="31" t="s">
        <v>476</v>
      </c>
      <c r="J368" s="46">
        <v>645</v>
      </c>
    </row>
    <row r="369" spans="8:10" x14ac:dyDescent="0.25">
      <c r="H369" s="7" t="s">
        <v>477</v>
      </c>
      <c r="I369" s="31" t="s">
        <v>478</v>
      </c>
      <c r="J369" s="46">
        <v>611</v>
      </c>
    </row>
    <row r="370" spans="8:10" ht="18.75" x14ac:dyDescent="0.3">
      <c r="H370" s="359" t="s">
        <v>479</v>
      </c>
      <c r="I370" s="360"/>
      <c r="J370" s="361"/>
    </row>
    <row r="371" spans="8:10" x14ac:dyDescent="0.25">
      <c r="H371" s="362" t="s">
        <v>480</v>
      </c>
      <c r="I371" s="363"/>
      <c r="J371" s="364"/>
    </row>
    <row r="372" spans="8:10" x14ac:dyDescent="0.25">
      <c r="H372" s="7" t="s">
        <v>481</v>
      </c>
      <c r="I372" s="53" t="s">
        <v>482</v>
      </c>
      <c r="J372" s="48">
        <v>1145</v>
      </c>
    </row>
    <row r="373" spans="8:10" x14ac:dyDescent="0.25">
      <c r="H373" s="7" t="s">
        <v>483</v>
      </c>
      <c r="I373" s="54" t="s">
        <v>484</v>
      </c>
      <c r="J373" s="46">
        <v>762</v>
      </c>
    </row>
    <row r="374" spans="8:10" x14ac:dyDescent="0.25">
      <c r="H374" s="7" t="s">
        <v>485</v>
      </c>
      <c r="I374" s="54" t="s">
        <v>486</v>
      </c>
      <c r="J374" s="46">
        <v>388</v>
      </c>
    </row>
    <row r="375" spans="8:10" x14ac:dyDescent="0.25">
      <c r="H375" s="7" t="s">
        <v>487</v>
      </c>
      <c r="I375" s="55" t="s">
        <v>488</v>
      </c>
      <c r="J375" s="48">
        <v>1481</v>
      </c>
    </row>
    <row r="376" spans="8:10" x14ac:dyDescent="0.25">
      <c r="H376" s="7" t="s">
        <v>489</v>
      </c>
      <c r="I376" s="56" t="s">
        <v>490</v>
      </c>
      <c r="J376" s="48">
        <v>2999</v>
      </c>
    </row>
    <row r="377" spans="8:10" x14ac:dyDescent="0.25">
      <c r="H377" s="7" t="s">
        <v>491</v>
      </c>
      <c r="I377" s="55" t="s">
        <v>492</v>
      </c>
      <c r="J377" s="48">
        <v>4414</v>
      </c>
    </row>
    <row r="378" spans="8:10" x14ac:dyDescent="0.25">
      <c r="H378" s="7" t="s">
        <v>493</v>
      </c>
      <c r="I378" s="55" t="s">
        <v>494</v>
      </c>
      <c r="J378" s="48">
        <v>3973</v>
      </c>
    </row>
    <row r="379" spans="8:10" x14ac:dyDescent="0.25">
      <c r="H379" s="7" t="s">
        <v>495</v>
      </c>
      <c r="I379" s="55" t="s">
        <v>496</v>
      </c>
      <c r="J379" s="48">
        <v>1434</v>
      </c>
    </row>
    <row r="380" spans="8:10" x14ac:dyDescent="0.25">
      <c r="H380" s="7" t="s">
        <v>497</v>
      </c>
      <c r="I380" s="57" t="s">
        <v>498</v>
      </c>
      <c r="J380" s="48">
        <v>1136</v>
      </c>
    </row>
    <row r="381" spans="8:10" x14ac:dyDescent="0.25">
      <c r="H381" s="7" t="s">
        <v>499</v>
      </c>
      <c r="I381" s="55" t="s">
        <v>500</v>
      </c>
      <c r="J381" s="46">
        <v>592</v>
      </c>
    </row>
    <row r="382" spans="8:10" x14ac:dyDescent="0.25">
      <c r="H382" s="7" t="s">
        <v>501</v>
      </c>
      <c r="I382" s="55" t="s">
        <v>502</v>
      </c>
      <c r="J382" s="46">
        <v>548</v>
      </c>
    </row>
    <row r="383" spans="8:10" x14ac:dyDescent="0.25">
      <c r="H383" s="7" t="s">
        <v>503</v>
      </c>
      <c r="I383" s="55" t="s">
        <v>504</v>
      </c>
      <c r="J383" s="46">
        <v>794</v>
      </c>
    </row>
    <row r="384" spans="8:10" x14ac:dyDescent="0.25">
      <c r="H384" s="7" t="s">
        <v>505</v>
      </c>
      <c r="I384" s="55" t="s">
        <v>506</v>
      </c>
      <c r="J384" s="46">
        <v>627</v>
      </c>
    </row>
    <row r="385" spans="8:10" x14ac:dyDescent="0.25">
      <c r="H385" s="7" t="s">
        <v>507</v>
      </c>
      <c r="I385" s="55" t="s">
        <v>508</v>
      </c>
      <c r="J385" s="46">
        <v>416</v>
      </c>
    </row>
    <row r="386" spans="8:10" x14ac:dyDescent="0.25">
      <c r="H386" s="7" t="s">
        <v>509</v>
      </c>
      <c r="I386" s="55" t="s">
        <v>221</v>
      </c>
      <c r="J386" s="46">
        <v>199</v>
      </c>
    </row>
    <row r="387" spans="8:10" x14ac:dyDescent="0.25">
      <c r="H387" s="7" t="s">
        <v>510</v>
      </c>
      <c r="I387" s="55" t="s">
        <v>511</v>
      </c>
      <c r="J387" s="46">
        <v>839</v>
      </c>
    </row>
    <row r="388" spans="8:10" x14ac:dyDescent="0.25">
      <c r="H388" s="7" t="s">
        <v>512</v>
      </c>
      <c r="I388" s="55" t="s">
        <v>513</v>
      </c>
      <c r="J388" s="46">
        <v>667</v>
      </c>
    </row>
    <row r="389" spans="8:10" x14ac:dyDescent="0.25">
      <c r="H389" s="7" t="s">
        <v>514</v>
      </c>
      <c r="I389" s="55" t="s">
        <v>515</v>
      </c>
      <c r="J389" s="46">
        <v>119</v>
      </c>
    </row>
    <row r="390" spans="8:10" x14ac:dyDescent="0.25">
      <c r="H390" s="7" t="s">
        <v>516</v>
      </c>
      <c r="I390" s="55" t="s">
        <v>517</v>
      </c>
      <c r="J390" s="46">
        <v>157</v>
      </c>
    </row>
    <row r="391" spans="8:10" x14ac:dyDescent="0.25">
      <c r="H391" s="365" t="s">
        <v>518</v>
      </c>
      <c r="I391" s="366"/>
      <c r="J391" s="366"/>
    </row>
    <row r="392" spans="8:10" x14ac:dyDescent="0.25">
      <c r="H392" s="7" t="s">
        <v>481</v>
      </c>
      <c r="I392" s="55" t="s">
        <v>519</v>
      </c>
      <c r="J392" s="46">
        <v>28</v>
      </c>
    </row>
    <row r="393" spans="8:10" x14ac:dyDescent="0.25">
      <c r="H393" s="7" t="s">
        <v>483</v>
      </c>
      <c r="I393" s="55" t="s">
        <v>520</v>
      </c>
      <c r="J393" s="46">
        <v>186</v>
      </c>
    </row>
    <row r="394" spans="8:10" x14ac:dyDescent="0.25">
      <c r="H394" s="7" t="s">
        <v>485</v>
      </c>
      <c r="I394" s="55" t="s">
        <v>521</v>
      </c>
      <c r="J394" s="46">
        <v>175</v>
      </c>
    </row>
    <row r="395" spans="8:10" x14ac:dyDescent="0.25">
      <c r="H395" s="7" t="s">
        <v>487</v>
      </c>
      <c r="I395" s="55" t="s">
        <v>522</v>
      </c>
      <c r="J395" s="46">
        <v>180</v>
      </c>
    </row>
    <row r="396" spans="8:10" x14ac:dyDescent="0.25">
      <c r="H396" s="7" t="s">
        <v>489</v>
      </c>
      <c r="I396" s="55" t="s">
        <v>523</v>
      </c>
      <c r="J396" s="46">
        <v>128</v>
      </c>
    </row>
    <row r="397" spans="8:10" x14ac:dyDescent="0.25">
      <c r="H397" s="7" t="s">
        <v>491</v>
      </c>
      <c r="I397" s="55" t="s">
        <v>524</v>
      </c>
      <c r="J397" s="46">
        <v>255</v>
      </c>
    </row>
    <row r="398" spans="8:10" x14ac:dyDescent="0.25">
      <c r="H398" s="7" t="s">
        <v>493</v>
      </c>
      <c r="I398" s="55" t="s">
        <v>525</v>
      </c>
      <c r="J398" s="46">
        <v>119</v>
      </c>
    </row>
    <row r="399" spans="8:10" x14ac:dyDescent="0.25">
      <c r="H399" s="7" t="s">
        <v>495</v>
      </c>
      <c r="I399" s="55" t="s">
        <v>526</v>
      </c>
      <c r="J399" s="46">
        <v>102</v>
      </c>
    </row>
    <row r="400" spans="8:10" x14ac:dyDescent="0.25">
      <c r="H400" s="7" t="s">
        <v>497</v>
      </c>
      <c r="I400" s="55" t="s">
        <v>527</v>
      </c>
      <c r="J400" s="46">
        <v>142</v>
      </c>
    </row>
    <row r="401" spans="8:10" x14ac:dyDescent="0.25">
      <c r="H401" s="7" t="s">
        <v>499</v>
      </c>
      <c r="I401" s="55" t="s">
        <v>528</v>
      </c>
      <c r="J401" s="46">
        <v>112</v>
      </c>
    </row>
    <row r="402" spans="8:10" x14ac:dyDescent="0.25">
      <c r="H402" s="7" t="s">
        <v>501</v>
      </c>
      <c r="I402" s="55" t="s">
        <v>529</v>
      </c>
      <c r="J402" s="46">
        <v>92</v>
      </c>
    </row>
    <row r="403" spans="8:10" x14ac:dyDescent="0.25">
      <c r="H403" s="7" t="s">
        <v>503</v>
      </c>
      <c r="I403" s="55" t="s">
        <v>530</v>
      </c>
      <c r="J403" s="46">
        <v>392</v>
      </c>
    </row>
    <row r="404" spans="8:10" x14ac:dyDescent="0.25">
      <c r="H404" s="7" t="s">
        <v>505</v>
      </c>
      <c r="I404" s="55" t="s">
        <v>531</v>
      </c>
      <c r="J404" s="46">
        <v>336</v>
      </c>
    </row>
    <row r="405" spans="8:10" x14ac:dyDescent="0.25">
      <c r="H405" s="7" t="s">
        <v>507</v>
      </c>
      <c r="I405" s="55" t="s">
        <v>532</v>
      </c>
      <c r="J405" s="46">
        <v>131</v>
      </c>
    </row>
    <row r="406" spans="8:10" x14ac:dyDescent="0.25">
      <c r="H406" s="7" t="s">
        <v>509</v>
      </c>
      <c r="I406" s="55" t="s">
        <v>533</v>
      </c>
      <c r="J406" s="46">
        <v>255</v>
      </c>
    </row>
    <row r="407" spans="8:10" x14ac:dyDescent="0.25">
      <c r="H407" s="365" t="s">
        <v>534</v>
      </c>
      <c r="I407" s="366"/>
      <c r="J407" s="366"/>
    </row>
    <row r="408" spans="8:10" x14ac:dyDescent="0.25">
      <c r="H408" s="7" t="s">
        <v>481</v>
      </c>
      <c r="I408" s="55" t="s">
        <v>535</v>
      </c>
      <c r="J408" s="48">
        <v>3070</v>
      </c>
    </row>
    <row r="409" spans="8:10" x14ac:dyDescent="0.25">
      <c r="H409" s="7" t="s">
        <v>483</v>
      </c>
      <c r="I409" s="58" t="s">
        <v>536</v>
      </c>
      <c r="J409" s="48">
        <v>3732</v>
      </c>
    </row>
    <row r="410" spans="8:10" ht="31.5" x14ac:dyDescent="0.25">
      <c r="H410" s="7" t="s">
        <v>485</v>
      </c>
      <c r="I410" s="58" t="s">
        <v>537</v>
      </c>
      <c r="J410" s="48">
        <v>3848</v>
      </c>
    </row>
    <row r="411" spans="8:10" x14ac:dyDescent="0.25">
      <c r="H411" s="7" t="s">
        <v>487</v>
      </c>
      <c r="I411" s="55" t="s">
        <v>538</v>
      </c>
      <c r="J411" s="48">
        <v>1384</v>
      </c>
    </row>
    <row r="412" spans="8:10" x14ac:dyDescent="0.25">
      <c r="H412" s="7" t="s">
        <v>489</v>
      </c>
      <c r="I412" s="55" t="s">
        <v>539</v>
      </c>
      <c r="J412" s="48">
        <v>16749</v>
      </c>
    </row>
    <row r="413" spans="8:10" x14ac:dyDescent="0.25">
      <c r="H413" s="7" t="s">
        <v>491</v>
      </c>
      <c r="I413" s="55" t="s">
        <v>540</v>
      </c>
      <c r="J413" s="48">
        <v>18409</v>
      </c>
    </row>
    <row r="414" spans="8:10" x14ac:dyDescent="0.25">
      <c r="H414" s="7" t="s">
        <v>493</v>
      </c>
      <c r="I414" s="55" t="s">
        <v>541</v>
      </c>
      <c r="J414" s="48">
        <v>1739</v>
      </c>
    </row>
    <row r="415" spans="8:10" x14ac:dyDescent="0.25">
      <c r="H415" s="367" t="s">
        <v>542</v>
      </c>
      <c r="I415" s="368"/>
      <c r="J415" s="369"/>
    </row>
    <row r="416" spans="8:10" x14ac:dyDescent="0.25">
      <c r="H416" s="59" t="s">
        <v>481</v>
      </c>
      <c r="I416" s="60" t="s">
        <v>543</v>
      </c>
      <c r="J416" s="49">
        <v>723</v>
      </c>
    </row>
    <row r="417" spans="8:10" ht="31.5" x14ac:dyDescent="0.25">
      <c r="H417" s="59" t="s">
        <v>483</v>
      </c>
      <c r="I417" s="61" t="s">
        <v>544</v>
      </c>
      <c r="J417" s="49">
        <v>723</v>
      </c>
    </row>
    <row r="418" spans="8:10" ht="31.5" x14ac:dyDescent="0.25">
      <c r="H418" s="59" t="s">
        <v>485</v>
      </c>
      <c r="I418" s="61" t="s">
        <v>545</v>
      </c>
      <c r="J418" s="49">
        <v>723</v>
      </c>
    </row>
    <row r="419" spans="8:10" x14ac:dyDescent="0.25">
      <c r="H419" s="352" t="s">
        <v>546</v>
      </c>
      <c r="I419" s="353"/>
      <c r="J419" s="354"/>
    </row>
    <row r="420" spans="8:10" ht="31.5" x14ac:dyDescent="0.25">
      <c r="H420" s="59" t="s">
        <v>481</v>
      </c>
      <c r="I420" s="61" t="s">
        <v>547</v>
      </c>
      <c r="J420" s="62">
        <v>657</v>
      </c>
    </row>
    <row r="421" spans="8:10" x14ac:dyDescent="0.25">
      <c r="H421" s="367" t="s">
        <v>548</v>
      </c>
      <c r="I421" s="368"/>
      <c r="J421" s="369"/>
    </row>
    <row r="422" spans="8:10" x14ac:dyDescent="0.25">
      <c r="H422" s="7" t="s">
        <v>481</v>
      </c>
      <c r="I422" s="58" t="s">
        <v>549</v>
      </c>
      <c r="J422" s="48">
        <v>12085</v>
      </c>
    </row>
    <row r="423" spans="8:10" x14ac:dyDescent="0.25">
      <c r="H423" s="7" t="s">
        <v>483</v>
      </c>
      <c r="I423" s="58" t="s">
        <v>550</v>
      </c>
      <c r="J423" s="48">
        <v>11655</v>
      </c>
    </row>
    <row r="424" spans="8:10" x14ac:dyDescent="0.25">
      <c r="H424" s="367" t="s">
        <v>551</v>
      </c>
      <c r="I424" s="368"/>
      <c r="J424" s="369"/>
    </row>
    <row r="425" spans="8:10" x14ac:dyDescent="0.25">
      <c r="H425" s="7" t="s">
        <v>481</v>
      </c>
      <c r="I425" s="58" t="s">
        <v>550</v>
      </c>
      <c r="J425" s="48">
        <v>3573</v>
      </c>
    </row>
    <row r="426" spans="8:10" x14ac:dyDescent="0.25">
      <c r="H426" s="367" t="s">
        <v>552</v>
      </c>
      <c r="I426" s="368"/>
      <c r="J426" s="369"/>
    </row>
    <row r="427" spans="8:10" x14ac:dyDescent="0.25">
      <c r="H427" s="7" t="s">
        <v>481</v>
      </c>
      <c r="I427" s="58" t="s">
        <v>553</v>
      </c>
      <c r="J427" s="48">
        <v>3394</v>
      </c>
    </row>
    <row r="428" spans="8:10" x14ac:dyDescent="0.25">
      <c r="H428" s="7" t="s">
        <v>8</v>
      </c>
      <c r="I428" s="58" t="s">
        <v>554</v>
      </c>
      <c r="J428" s="48">
        <v>3730</v>
      </c>
    </row>
    <row r="429" spans="8:10" x14ac:dyDescent="0.25">
      <c r="H429" s="367" t="s">
        <v>555</v>
      </c>
      <c r="I429" s="368"/>
      <c r="J429" s="369"/>
    </row>
    <row r="430" spans="8:10" x14ac:dyDescent="0.25">
      <c r="H430" s="7" t="s">
        <v>481</v>
      </c>
      <c r="I430" s="58" t="s">
        <v>556</v>
      </c>
      <c r="J430" s="48">
        <v>2896</v>
      </c>
    </row>
    <row r="431" spans="8:10" ht="18.75" x14ac:dyDescent="0.3">
      <c r="H431" s="359" t="s">
        <v>557</v>
      </c>
      <c r="I431" s="360"/>
      <c r="J431" s="361"/>
    </row>
    <row r="432" spans="8:10" x14ac:dyDescent="0.25">
      <c r="H432" s="7" t="s">
        <v>481</v>
      </c>
      <c r="I432" s="373" t="s">
        <v>558</v>
      </c>
      <c r="J432" s="374"/>
    </row>
    <row r="433" spans="8:10" x14ac:dyDescent="0.25">
      <c r="H433" s="7" t="s">
        <v>7</v>
      </c>
      <c r="I433" s="63" t="s">
        <v>559</v>
      </c>
      <c r="J433" s="46">
        <v>233</v>
      </c>
    </row>
    <row r="434" spans="8:10" x14ac:dyDescent="0.25">
      <c r="H434" s="7"/>
      <c r="I434" s="63" t="s">
        <v>560</v>
      </c>
      <c r="J434" s="46">
        <v>363</v>
      </c>
    </row>
    <row r="435" spans="8:10" x14ac:dyDescent="0.25">
      <c r="H435" s="7" t="s">
        <v>8</v>
      </c>
      <c r="I435" s="63" t="s">
        <v>561</v>
      </c>
      <c r="J435" s="46">
        <v>251</v>
      </c>
    </row>
    <row r="436" spans="8:10" x14ac:dyDescent="0.25">
      <c r="H436" s="7"/>
      <c r="I436" s="63" t="s">
        <v>562</v>
      </c>
      <c r="J436" s="46">
        <v>396</v>
      </c>
    </row>
    <row r="437" spans="8:10" x14ac:dyDescent="0.25">
      <c r="H437" s="7" t="s">
        <v>9</v>
      </c>
      <c r="I437" s="63" t="s">
        <v>563</v>
      </c>
      <c r="J437" s="46">
        <v>278</v>
      </c>
    </row>
    <row r="438" spans="8:10" x14ac:dyDescent="0.25">
      <c r="H438" s="7"/>
      <c r="I438" s="63" t="s">
        <v>564</v>
      </c>
      <c r="J438" s="46">
        <v>452</v>
      </c>
    </row>
    <row r="439" spans="8:10" x14ac:dyDescent="0.25">
      <c r="H439" s="7" t="s">
        <v>10</v>
      </c>
      <c r="I439" s="63" t="s">
        <v>565</v>
      </c>
      <c r="J439" s="46">
        <v>521</v>
      </c>
    </row>
    <row r="440" spans="8:10" x14ac:dyDescent="0.25">
      <c r="H440" s="7" t="s">
        <v>483</v>
      </c>
      <c r="I440" s="373" t="s">
        <v>566</v>
      </c>
      <c r="J440" s="374"/>
    </row>
    <row r="441" spans="8:10" x14ac:dyDescent="0.25">
      <c r="H441" s="7" t="s">
        <v>44</v>
      </c>
      <c r="I441" s="63" t="s">
        <v>567</v>
      </c>
      <c r="J441" s="46">
        <v>473</v>
      </c>
    </row>
    <row r="442" spans="8:10" x14ac:dyDescent="0.25">
      <c r="H442" s="7" t="s">
        <v>45</v>
      </c>
      <c r="I442" s="63" t="s">
        <v>568</v>
      </c>
      <c r="J442" s="46">
        <v>581</v>
      </c>
    </row>
    <row r="443" spans="8:10" x14ac:dyDescent="0.25">
      <c r="H443" s="7" t="s">
        <v>46</v>
      </c>
      <c r="I443" s="63" t="s">
        <v>569</v>
      </c>
      <c r="J443" s="46">
        <v>384</v>
      </c>
    </row>
    <row r="444" spans="8:10" x14ac:dyDescent="0.25">
      <c r="H444" s="7" t="s">
        <v>485</v>
      </c>
      <c r="I444" s="375" t="s">
        <v>570</v>
      </c>
      <c r="J444" s="374"/>
    </row>
    <row r="445" spans="8:10" x14ac:dyDescent="0.25">
      <c r="H445" s="7" t="s">
        <v>63</v>
      </c>
      <c r="I445" s="63" t="s">
        <v>571</v>
      </c>
      <c r="J445" s="46"/>
    </row>
    <row r="446" spans="8:10" x14ac:dyDescent="0.25">
      <c r="H446" s="7"/>
      <c r="I446" s="63" t="s">
        <v>572</v>
      </c>
      <c r="J446" s="46">
        <v>250</v>
      </c>
    </row>
    <row r="447" spans="8:10" x14ac:dyDescent="0.25">
      <c r="H447" s="7"/>
      <c r="I447" s="63" t="s">
        <v>573</v>
      </c>
      <c r="J447" s="46">
        <v>439</v>
      </c>
    </row>
    <row r="448" spans="8:10" ht="31.5" x14ac:dyDescent="0.25">
      <c r="H448" s="7" t="s">
        <v>64</v>
      </c>
      <c r="I448" s="63" t="s">
        <v>574</v>
      </c>
      <c r="J448" s="46">
        <v>871</v>
      </c>
    </row>
    <row r="449" spans="8:10" x14ac:dyDescent="0.25">
      <c r="H449" s="7" t="s">
        <v>65</v>
      </c>
      <c r="I449" s="63" t="s">
        <v>575</v>
      </c>
      <c r="J449" s="46">
        <v>251</v>
      </c>
    </row>
    <row r="450" spans="8:10" x14ac:dyDescent="0.25">
      <c r="H450" s="7" t="s">
        <v>66</v>
      </c>
      <c r="I450" s="63" t="s">
        <v>576</v>
      </c>
      <c r="J450" s="46">
        <v>396</v>
      </c>
    </row>
    <row r="451" spans="8:10" x14ac:dyDescent="0.25">
      <c r="H451" s="7" t="s">
        <v>67</v>
      </c>
      <c r="I451" s="63" t="s">
        <v>577</v>
      </c>
      <c r="J451" s="46">
        <v>233</v>
      </c>
    </row>
    <row r="452" spans="8:10" ht="31.5" x14ac:dyDescent="0.25">
      <c r="H452" s="7" t="s">
        <v>68</v>
      </c>
      <c r="I452" s="63" t="s">
        <v>578</v>
      </c>
      <c r="J452" s="46">
        <v>226</v>
      </c>
    </row>
    <row r="453" spans="8:10" x14ac:dyDescent="0.25">
      <c r="H453" s="7" t="s">
        <v>69</v>
      </c>
      <c r="I453" s="63" t="s">
        <v>579</v>
      </c>
      <c r="J453" s="46"/>
    </row>
    <row r="454" spans="8:10" x14ac:dyDescent="0.25">
      <c r="H454" s="7"/>
      <c r="I454" s="63" t="s">
        <v>572</v>
      </c>
      <c r="J454" s="46">
        <v>251</v>
      </c>
    </row>
    <row r="455" spans="8:10" x14ac:dyDescent="0.25">
      <c r="H455" s="7"/>
      <c r="I455" s="63" t="s">
        <v>573</v>
      </c>
      <c r="J455" s="46">
        <v>396</v>
      </c>
    </row>
    <row r="456" spans="8:10" ht="31.5" x14ac:dyDescent="0.25">
      <c r="H456" s="7" t="s">
        <v>70</v>
      </c>
      <c r="I456" s="63" t="s">
        <v>580</v>
      </c>
      <c r="J456" s="46">
        <v>278</v>
      </c>
    </row>
    <row r="457" spans="8:10" x14ac:dyDescent="0.25">
      <c r="H457" s="7" t="s">
        <v>71</v>
      </c>
      <c r="I457" s="63" t="s">
        <v>581</v>
      </c>
      <c r="J457" s="46">
        <v>363</v>
      </c>
    </row>
    <row r="458" spans="8:10" x14ac:dyDescent="0.25">
      <c r="H458" s="7" t="s">
        <v>72</v>
      </c>
      <c r="I458" s="63" t="s">
        <v>582</v>
      </c>
      <c r="J458" s="46">
        <v>333</v>
      </c>
    </row>
    <row r="459" spans="8:10" x14ac:dyDescent="0.25">
      <c r="H459" s="7" t="s">
        <v>73</v>
      </c>
      <c r="I459" s="63" t="s">
        <v>583</v>
      </c>
      <c r="J459" s="46">
        <v>407</v>
      </c>
    </row>
    <row r="460" spans="8:10" x14ac:dyDescent="0.25">
      <c r="H460" s="7" t="s">
        <v>74</v>
      </c>
      <c r="I460" s="63" t="s">
        <v>584</v>
      </c>
      <c r="J460" s="46">
        <v>543</v>
      </c>
    </row>
    <row r="461" spans="8:10" x14ac:dyDescent="0.25">
      <c r="H461" s="365" t="s">
        <v>585</v>
      </c>
      <c r="I461" s="366"/>
      <c r="J461" s="366"/>
    </row>
    <row r="462" spans="8:10" x14ac:dyDescent="0.25">
      <c r="H462" s="7" t="s">
        <v>481</v>
      </c>
      <c r="I462" s="63" t="s">
        <v>586</v>
      </c>
      <c r="J462" s="48">
        <v>1199</v>
      </c>
    </row>
    <row r="463" spans="8:10" x14ac:dyDescent="0.25">
      <c r="H463" s="7" t="s">
        <v>483</v>
      </c>
      <c r="I463" s="63" t="s">
        <v>587</v>
      </c>
      <c r="J463" s="46">
        <v>487</v>
      </c>
    </row>
    <row r="464" spans="8:10" x14ac:dyDescent="0.25">
      <c r="H464" s="7" t="s">
        <v>485</v>
      </c>
      <c r="I464" s="63" t="s">
        <v>588</v>
      </c>
      <c r="J464" s="46">
        <v>699</v>
      </c>
    </row>
    <row r="465" spans="8:10" x14ac:dyDescent="0.25">
      <c r="H465" s="7" t="s">
        <v>487</v>
      </c>
      <c r="I465" s="63" t="s">
        <v>589</v>
      </c>
      <c r="J465" s="46">
        <v>487</v>
      </c>
    </row>
    <row r="466" spans="8:10" x14ac:dyDescent="0.25">
      <c r="H466" s="7" t="s">
        <v>489</v>
      </c>
      <c r="I466" s="63" t="s">
        <v>590</v>
      </c>
      <c r="J466" s="46">
        <v>381</v>
      </c>
    </row>
    <row r="467" spans="8:10" x14ac:dyDescent="0.25">
      <c r="H467" s="7" t="s">
        <v>491</v>
      </c>
      <c r="I467" s="63" t="s">
        <v>591</v>
      </c>
      <c r="J467" s="47">
        <v>697</v>
      </c>
    </row>
    <row r="468" spans="8:10" x14ac:dyDescent="0.25">
      <c r="H468" s="7" t="s">
        <v>493</v>
      </c>
      <c r="I468" s="63" t="s">
        <v>592</v>
      </c>
      <c r="J468" s="46">
        <v>276</v>
      </c>
    </row>
    <row r="469" spans="8:10" x14ac:dyDescent="0.25">
      <c r="H469" s="7" t="s">
        <v>495</v>
      </c>
      <c r="I469" s="63" t="s">
        <v>593</v>
      </c>
      <c r="J469" s="46">
        <v>276</v>
      </c>
    </row>
    <row r="470" spans="8:10" x14ac:dyDescent="0.25">
      <c r="H470" s="7" t="s">
        <v>497</v>
      </c>
      <c r="I470" s="63" t="s">
        <v>594</v>
      </c>
      <c r="J470" s="46">
        <v>487</v>
      </c>
    </row>
    <row r="471" spans="8:10" x14ac:dyDescent="0.25">
      <c r="H471" s="7" t="s">
        <v>499</v>
      </c>
      <c r="I471" s="63" t="s">
        <v>595</v>
      </c>
      <c r="J471" s="46">
        <v>276</v>
      </c>
    </row>
    <row r="472" spans="8:10" x14ac:dyDescent="0.25">
      <c r="H472" s="7" t="s">
        <v>501</v>
      </c>
      <c r="I472" s="63" t="s">
        <v>596</v>
      </c>
      <c r="J472" s="46">
        <v>276</v>
      </c>
    </row>
    <row r="473" spans="8:10" x14ac:dyDescent="0.25">
      <c r="H473" s="7" t="s">
        <v>503</v>
      </c>
      <c r="I473" s="63" t="s">
        <v>597</v>
      </c>
      <c r="J473" s="46">
        <v>276</v>
      </c>
    </row>
    <row r="474" spans="8:10" x14ac:dyDescent="0.25">
      <c r="H474" s="7" t="s">
        <v>505</v>
      </c>
      <c r="I474" s="63" t="s">
        <v>598</v>
      </c>
      <c r="J474" s="46">
        <v>380</v>
      </c>
    </row>
    <row r="475" spans="8:10" x14ac:dyDescent="0.25">
      <c r="H475" s="7" t="s">
        <v>507</v>
      </c>
      <c r="I475" s="63" t="s">
        <v>599</v>
      </c>
      <c r="J475" s="46">
        <v>276</v>
      </c>
    </row>
    <row r="476" spans="8:10" x14ac:dyDescent="0.25">
      <c r="H476" s="7" t="s">
        <v>509</v>
      </c>
      <c r="I476" s="63" t="s">
        <v>600</v>
      </c>
      <c r="J476" s="46">
        <v>487</v>
      </c>
    </row>
    <row r="477" spans="8:10" x14ac:dyDescent="0.25">
      <c r="H477" s="7" t="s">
        <v>510</v>
      </c>
      <c r="I477" s="63" t="s">
        <v>601</v>
      </c>
      <c r="J477" s="46">
        <v>487</v>
      </c>
    </row>
    <row r="478" spans="8:10" x14ac:dyDescent="0.25">
      <c r="H478" s="365" t="s">
        <v>602</v>
      </c>
      <c r="I478" s="366"/>
      <c r="J478" s="366"/>
    </row>
    <row r="479" spans="8:10" x14ac:dyDescent="0.25">
      <c r="H479" s="7" t="s">
        <v>481</v>
      </c>
      <c r="I479" s="63" t="s">
        <v>603</v>
      </c>
      <c r="J479" s="46">
        <v>118</v>
      </c>
    </row>
    <row r="480" spans="8:10" x14ac:dyDescent="0.25">
      <c r="H480" s="376" t="s">
        <v>604</v>
      </c>
      <c r="I480" s="377"/>
      <c r="J480" s="377"/>
    </row>
    <row r="481" spans="8:10" x14ac:dyDescent="0.25">
      <c r="H481" s="7" t="s">
        <v>481</v>
      </c>
      <c r="I481" s="16" t="s">
        <v>605</v>
      </c>
      <c r="J481" s="48">
        <v>1683</v>
      </c>
    </row>
    <row r="482" spans="8:10" x14ac:dyDescent="0.25">
      <c r="H482" s="7" t="s">
        <v>483</v>
      </c>
      <c r="I482" s="16" t="s">
        <v>606</v>
      </c>
      <c r="J482" s="48">
        <v>2615</v>
      </c>
    </row>
    <row r="483" spans="8:10" x14ac:dyDescent="0.25">
      <c r="H483" s="7" t="s">
        <v>485</v>
      </c>
      <c r="I483" s="16" t="s">
        <v>607</v>
      </c>
      <c r="J483" s="48">
        <v>882</v>
      </c>
    </row>
    <row r="484" spans="8:10" x14ac:dyDescent="0.25">
      <c r="H484" s="370" t="s">
        <v>608</v>
      </c>
      <c r="I484" s="371"/>
      <c r="J484" s="372"/>
    </row>
    <row r="485" spans="8:10" x14ac:dyDescent="0.25">
      <c r="H485" s="7" t="s">
        <v>7</v>
      </c>
      <c r="I485" s="14" t="s">
        <v>609</v>
      </c>
      <c r="J485" s="64">
        <v>3381</v>
      </c>
    </row>
    <row r="486" spans="8:10" x14ac:dyDescent="0.25">
      <c r="H486" s="7" t="s">
        <v>8</v>
      </c>
      <c r="I486" s="14" t="s">
        <v>610</v>
      </c>
      <c r="J486" s="65" t="s">
        <v>611</v>
      </c>
    </row>
    <row r="487" spans="8:10" x14ac:dyDescent="0.25">
      <c r="H487" s="7" t="s">
        <v>9</v>
      </c>
      <c r="I487" s="14" t="s">
        <v>612</v>
      </c>
      <c r="J487" s="65" t="s">
        <v>613</v>
      </c>
    </row>
  </sheetData>
  <mergeCells count="36">
    <mergeCell ref="H484:J484"/>
    <mergeCell ref="H421:J421"/>
    <mergeCell ref="H424:J424"/>
    <mergeCell ref="H426:J426"/>
    <mergeCell ref="H429:J429"/>
    <mergeCell ref="H431:J431"/>
    <mergeCell ref="I432:J432"/>
    <mergeCell ref="I440:J440"/>
    <mergeCell ref="I444:J444"/>
    <mergeCell ref="H461:J461"/>
    <mergeCell ref="H478:J478"/>
    <mergeCell ref="H480:J480"/>
    <mergeCell ref="H419:J419"/>
    <mergeCell ref="H201:J201"/>
    <mergeCell ref="H202:J202"/>
    <mergeCell ref="H282:J282"/>
    <mergeCell ref="H309:J309"/>
    <mergeCell ref="H319:J319"/>
    <mergeCell ref="H338:J338"/>
    <mergeCell ref="H370:J370"/>
    <mergeCell ref="H371:J371"/>
    <mergeCell ref="H391:J391"/>
    <mergeCell ref="H407:J407"/>
    <mergeCell ref="H415:J415"/>
    <mergeCell ref="H157:J157"/>
    <mergeCell ref="I3:J3"/>
    <mergeCell ref="I5:J6"/>
    <mergeCell ref="K5:O6"/>
    <mergeCell ref="H9:J9"/>
    <mergeCell ref="H13:J13"/>
    <mergeCell ref="H47:J47"/>
    <mergeCell ref="H65:J65"/>
    <mergeCell ref="H99:J99"/>
    <mergeCell ref="H113:J113"/>
    <mergeCell ref="H132:J132"/>
    <mergeCell ref="H148:J148"/>
  </mergeCells>
  <pageMargins left="0.70866141732283472" right="0.70866141732283472" top="0.74803149606299213" bottom="0.74803149606299213" header="0.31496062992125984" footer="0.31496062992125984"/>
  <pageSetup paperSize="9" scale="73" fitToHeight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488"/>
  <sheetViews>
    <sheetView workbookViewId="0">
      <selection activeCell="E15" sqref="E15"/>
    </sheetView>
  </sheetViews>
  <sheetFormatPr defaultColWidth="9.140625" defaultRowHeight="15.75" x14ac:dyDescent="0.25"/>
  <cols>
    <col min="1" max="7" width="9.140625" style="1"/>
    <col min="8" max="8" width="9.5703125" style="1" bestFit="1" customWidth="1"/>
    <col min="9" max="9" width="73" style="1" customWidth="1"/>
    <col min="10" max="10" width="17" style="1" customWidth="1"/>
    <col min="11" max="263" width="9.140625" style="1"/>
    <col min="264" max="264" width="9.5703125" style="1" bestFit="1" customWidth="1"/>
    <col min="265" max="265" width="73" style="1" customWidth="1"/>
    <col min="266" max="266" width="17" style="1" customWidth="1"/>
    <col min="267" max="519" width="9.140625" style="1"/>
    <col min="520" max="520" width="9.5703125" style="1" bestFit="1" customWidth="1"/>
    <col min="521" max="521" width="73" style="1" customWidth="1"/>
    <col min="522" max="522" width="17" style="1" customWidth="1"/>
    <col min="523" max="775" width="9.140625" style="1"/>
    <col min="776" max="776" width="9.5703125" style="1" bestFit="1" customWidth="1"/>
    <col min="777" max="777" width="73" style="1" customWidth="1"/>
    <col min="778" max="778" width="17" style="1" customWidth="1"/>
    <col min="779" max="1031" width="9.140625" style="1"/>
    <col min="1032" max="1032" width="9.5703125" style="1" bestFit="1" customWidth="1"/>
    <col min="1033" max="1033" width="73" style="1" customWidth="1"/>
    <col min="1034" max="1034" width="17" style="1" customWidth="1"/>
    <col min="1035" max="1287" width="9.140625" style="1"/>
    <col min="1288" max="1288" width="9.5703125" style="1" bestFit="1" customWidth="1"/>
    <col min="1289" max="1289" width="73" style="1" customWidth="1"/>
    <col min="1290" max="1290" width="17" style="1" customWidth="1"/>
    <col min="1291" max="1543" width="9.140625" style="1"/>
    <col min="1544" max="1544" width="9.5703125" style="1" bestFit="1" customWidth="1"/>
    <col min="1545" max="1545" width="73" style="1" customWidth="1"/>
    <col min="1546" max="1546" width="17" style="1" customWidth="1"/>
    <col min="1547" max="1799" width="9.140625" style="1"/>
    <col min="1800" max="1800" width="9.5703125" style="1" bestFit="1" customWidth="1"/>
    <col min="1801" max="1801" width="73" style="1" customWidth="1"/>
    <col min="1802" max="1802" width="17" style="1" customWidth="1"/>
    <col min="1803" max="2055" width="9.140625" style="1"/>
    <col min="2056" max="2056" width="9.5703125" style="1" bestFit="1" customWidth="1"/>
    <col min="2057" max="2057" width="73" style="1" customWidth="1"/>
    <col min="2058" max="2058" width="17" style="1" customWidth="1"/>
    <col min="2059" max="2311" width="9.140625" style="1"/>
    <col min="2312" max="2312" width="9.5703125" style="1" bestFit="1" customWidth="1"/>
    <col min="2313" max="2313" width="73" style="1" customWidth="1"/>
    <col min="2314" max="2314" width="17" style="1" customWidth="1"/>
    <col min="2315" max="2567" width="9.140625" style="1"/>
    <col min="2568" max="2568" width="9.5703125" style="1" bestFit="1" customWidth="1"/>
    <col min="2569" max="2569" width="73" style="1" customWidth="1"/>
    <col min="2570" max="2570" width="17" style="1" customWidth="1"/>
    <col min="2571" max="2823" width="9.140625" style="1"/>
    <col min="2824" max="2824" width="9.5703125" style="1" bestFit="1" customWidth="1"/>
    <col min="2825" max="2825" width="73" style="1" customWidth="1"/>
    <col min="2826" max="2826" width="17" style="1" customWidth="1"/>
    <col min="2827" max="3079" width="9.140625" style="1"/>
    <col min="3080" max="3080" width="9.5703125" style="1" bestFit="1" customWidth="1"/>
    <col min="3081" max="3081" width="73" style="1" customWidth="1"/>
    <col min="3082" max="3082" width="17" style="1" customWidth="1"/>
    <col min="3083" max="3335" width="9.140625" style="1"/>
    <col min="3336" max="3336" width="9.5703125" style="1" bestFit="1" customWidth="1"/>
    <col min="3337" max="3337" width="73" style="1" customWidth="1"/>
    <col min="3338" max="3338" width="17" style="1" customWidth="1"/>
    <col min="3339" max="3591" width="9.140625" style="1"/>
    <col min="3592" max="3592" width="9.5703125" style="1" bestFit="1" customWidth="1"/>
    <col min="3593" max="3593" width="73" style="1" customWidth="1"/>
    <col min="3594" max="3594" width="17" style="1" customWidth="1"/>
    <col min="3595" max="3847" width="9.140625" style="1"/>
    <col min="3848" max="3848" width="9.5703125" style="1" bestFit="1" customWidth="1"/>
    <col min="3849" max="3849" width="73" style="1" customWidth="1"/>
    <col min="3850" max="3850" width="17" style="1" customWidth="1"/>
    <col min="3851" max="4103" width="9.140625" style="1"/>
    <col min="4104" max="4104" width="9.5703125" style="1" bestFit="1" customWidth="1"/>
    <col min="4105" max="4105" width="73" style="1" customWidth="1"/>
    <col min="4106" max="4106" width="17" style="1" customWidth="1"/>
    <col min="4107" max="4359" width="9.140625" style="1"/>
    <col min="4360" max="4360" width="9.5703125" style="1" bestFit="1" customWidth="1"/>
    <col min="4361" max="4361" width="73" style="1" customWidth="1"/>
    <col min="4362" max="4362" width="17" style="1" customWidth="1"/>
    <col min="4363" max="4615" width="9.140625" style="1"/>
    <col min="4616" max="4616" width="9.5703125" style="1" bestFit="1" customWidth="1"/>
    <col min="4617" max="4617" width="73" style="1" customWidth="1"/>
    <col min="4618" max="4618" width="17" style="1" customWidth="1"/>
    <col min="4619" max="4871" width="9.140625" style="1"/>
    <col min="4872" max="4872" width="9.5703125" style="1" bestFit="1" customWidth="1"/>
    <col min="4873" max="4873" width="73" style="1" customWidth="1"/>
    <col min="4874" max="4874" width="17" style="1" customWidth="1"/>
    <col min="4875" max="5127" width="9.140625" style="1"/>
    <col min="5128" max="5128" width="9.5703125" style="1" bestFit="1" customWidth="1"/>
    <col min="5129" max="5129" width="73" style="1" customWidth="1"/>
    <col min="5130" max="5130" width="17" style="1" customWidth="1"/>
    <col min="5131" max="5383" width="9.140625" style="1"/>
    <col min="5384" max="5384" width="9.5703125" style="1" bestFit="1" customWidth="1"/>
    <col min="5385" max="5385" width="73" style="1" customWidth="1"/>
    <col min="5386" max="5386" width="17" style="1" customWidth="1"/>
    <col min="5387" max="5639" width="9.140625" style="1"/>
    <col min="5640" max="5640" width="9.5703125" style="1" bestFit="1" customWidth="1"/>
    <col min="5641" max="5641" width="73" style="1" customWidth="1"/>
    <col min="5642" max="5642" width="17" style="1" customWidth="1"/>
    <col min="5643" max="5895" width="9.140625" style="1"/>
    <col min="5896" max="5896" width="9.5703125" style="1" bestFit="1" customWidth="1"/>
    <col min="5897" max="5897" width="73" style="1" customWidth="1"/>
    <col min="5898" max="5898" width="17" style="1" customWidth="1"/>
    <col min="5899" max="6151" width="9.140625" style="1"/>
    <col min="6152" max="6152" width="9.5703125" style="1" bestFit="1" customWidth="1"/>
    <col min="6153" max="6153" width="73" style="1" customWidth="1"/>
    <col min="6154" max="6154" width="17" style="1" customWidth="1"/>
    <col min="6155" max="6407" width="9.140625" style="1"/>
    <col min="6408" max="6408" width="9.5703125" style="1" bestFit="1" customWidth="1"/>
    <col min="6409" max="6409" width="73" style="1" customWidth="1"/>
    <col min="6410" max="6410" width="17" style="1" customWidth="1"/>
    <col min="6411" max="6663" width="9.140625" style="1"/>
    <col min="6664" max="6664" width="9.5703125" style="1" bestFit="1" customWidth="1"/>
    <col min="6665" max="6665" width="73" style="1" customWidth="1"/>
    <col min="6666" max="6666" width="17" style="1" customWidth="1"/>
    <col min="6667" max="6919" width="9.140625" style="1"/>
    <col min="6920" max="6920" width="9.5703125" style="1" bestFit="1" customWidth="1"/>
    <col min="6921" max="6921" width="73" style="1" customWidth="1"/>
    <col min="6922" max="6922" width="17" style="1" customWidth="1"/>
    <col min="6923" max="7175" width="9.140625" style="1"/>
    <col min="7176" max="7176" width="9.5703125" style="1" bestFit="1" customWidth="1"/>
    <col min="7177" max="7177" width="73" style="1" customWidth="1"/>
    <col min="7178" max="7178" width="17" style="1" customWidth="1"/>
    <col min="7179" max="7431" width="9.140625" style="1"/>
    <col min="7432" max="7432" width="9.5703125" style="1" bestFit="1" customWidth="1"/>
    <col min="7433" max="7433" width="73" style="1" customWidth="1"/>
    <col min="7434" max="7434" width="17" style="1" customWidth="1"/>
    <col min="7435" max="7687" width="9.140625" style="1"/>
    <col min="7688" max="7688" width="9.5703125" style="1" bestFit="1" customWidth="1"/>
    <col min="7689" max="7689" width="73" style="1" customWidth="1"/>
    <col min="7690" max="7690" width="17" style="1" customWidth="1"/>
    <col min="7691" max="7943" width="9.140625" style="1"/>
    <col min="7944" max="7944" width="9.5703125" style="1" bestFit="1" customWidth="1"/>
    <col min="7945" max="7945" width="73" style="1" customWidth="1"/>
    <col min="7946" max="7946" width="17" style="1" customWidth="1"/>
    <col min="7947" max="8199" width="9.140625" style="1"/>
    <col min="8200" max="8200" width="9.5703125" style="1" bestFit="1" customWidth="1"/>
    <col min="8201" max="8201" width="73" style="1" customWidth="1"/>
    <col min="8202" max="8202" width="17" style="1" customWidth="1"/>
    <col min="8203" max="8455" width="9.140625" style="1"/>
    <col min="8456" max="8456" width="9.5703125" style="1" bestFit="1" customWidth="1"/>
    <col min="8457" max="8457" width="73" style="1" customWidth="1"/>
    <col min="8458" max="8458" width="17" style="1" customWidth="1"/>
    <col min="8459" max="8711" width="9.140625" style="1"/>
    <col min="8712" max="8712" width="9.5703125" style="1" bestFit="1" customWidth="1"/>
    <col min="8713" max="8713" width="73" style="1" customWidth="1"/>
    <col min="8714" max="8714" width="17" style="1" customWidth="1"/>
    <col min="8715" max="8967" width="9.140625" style="1"/>
    <col min="8968" max="8968" width="9.5703125" style="1" bestFit="1" customWidth="1"/>
    <col min="8969" max="8969" width="73" style="1" customWidth="1"/>
    <col min="8970" max="8970" width="17" style="1" customWidth="1"/>
    <col min="8971" max="9223" width="9.140625" style="1"/>
    <col min="9224" max="9224" width="9.5703125" style="1" bestFit="1" customWidth="1"/>
    <col min="9225" max="9225" width="73" style="1" customWidth="1"/>
    <col min="9226" max="9226" width="17" style="1" customWidth="1"/>
    <col min="9227" max="9479" width="9.140625" style="1"/>
    <col min="9480" max="9480" width="9.5703125" style="1" bestFit="1" customWidth="1"/>
    <col min="9481" max="9481" width="73" style="1" customWidth="1"/>
    <col min="9482" max="9482" width="17" style="1" customWidth="1"/>
    <col min="9483" max="9735" width="9.140625" style="1"/>
    <col min="9736" max="9736" width="9.5703125" style="1" bestFit="1" customWidth="1"/>
    <col min="9737" max="9737" width="73" style="1" customWidth="1"/>
    <col min="9738" max="9738" width="17" style="1" customWidth="1"/>
    <col min="9739" max="9991" width="9.140625" style="1"/>
    <col min="9992" max="9992" width="9.5703125" style="1" bestFit="1" customWidth="1"/>
    <col min="9993" max="9993" width="73" style="1" customWidth="1"/>
    <col min="9994" max="9994" width="17" style="1" customWidth="1"/>
    <col min="9995" max="10247" width="9.140625" style="1"/>
    <col min="10248" max="10248" width="9.5703125" style="1" bestFit="1" customWidth="1"/>
    <col min="10249" max="10249" width="73" style="1" customWidth="1"/>
    <col min="10250" max="10250" width="17" style="1" customWidth="1"/>
    <col min="10251" max="10503" width="9.140625" style="1"/>
    <col min="10504" max="10504" width="9.5703125" style="1" bestFit="1" customWidth="1"/>
    <col min="10505" max="10505" width="73" style="1" customWidth="1"/>
    <col min="10506" max="10506" width="17" style="1" customWidth="1"/>
    <col min="10507" max="10759" width="9.140625" style="1"/>
    <col min="10760" max="10760" width="9.5703125" style="1" bestFit="1" customWidth="1"/>
    <col min="10761" max="10761" width="73" style="1" customWidth="1"/>
    <col min="10762" max="10762" width="17" style="1" customWidth="1"/>
    <col min="10763" max="11015" width="9.140625" style="1"/>
    <col min="11016" max="11016" width="9.5703125" style="1" bestFit="1" customWidth="1"/>
    <col min="11017" max="11017" width="73" style="1" customWidth="1"/>
    <col min="11018" max="11018" width="17" style="1" customWidth="1"/>
    <col min="11019" max="11271" width="9.140625" style="1"/>
    <col min="11272" max="11272" width="9.5703125" style="1" bestFit="1" customWidth="1"/>
    <col min="11273" max="11273" width="73" style="1" customWidth="1"/>
    <col min="11274" max="11274" width="17" style="1" customWidth="1"/>
    <col min="11275" max="11527" width="9.140625" style="1"/>
    <col min="11528" max="11528" width="9.5703125" style="1" bestFit="1" customWidth="1"/>
    <col min="11529" max="11529" width="73" style="1" customWidth="1"/>
    <col min="11530" max="11530" width="17" style="1" customWidth="1"/>
    <col min="11531" max="11783" width="9.140625" style="1"/>
    <col min="11784" max="11784" width="9.5703125" style="1" bestFit="1" customWidth="1"/>
    <col min="11785" max="11785" width="73" style="1" customWidth="1"/>
    <col min="11786" max="11786" width="17" style="1" customWidth="1"/>
    <col min="11787" max="12039" width="9.140625" style="1"/>
    <col min="12040" max="12040" width="9.5703125" style="1" bestFit="1" customWidth="1"/>
    <col min="12041" max="12041" width="73" style="1" customWidth="1"/>
    <col min="12042" max="12042" width="17" style="1" customWidth="1"/>
    <col min="12043" max="12295" width="9.140625" style="1"/>
    <col min="12296" max="12296" width="9.5703125" style="1" bestFit="1" customWidth="1"/>
    <col min="12297" max="12297" width="73" style="1" customWidth="1"/>
    <col min="12298" max="12298" width="17" style="1" customWidth="1"/>
    <col min="12299" max="12551" width="9.140625" style="1"/>
    <col min="12552" max="12552" width="9.5703125" style="1" bestFit="1" customWidth="1"/>
    <col min="12553" max="12553" width="73" style="1" customWidth="1"/>
    <col min="12554" max="12554" width="17" style="1" customWidth="1"/>
    <col min="12555" max="12807" width="9.140625" style="1"/>
    <col min="12808" max="12808" width="9.5703125" style="1" bestFit="1" customWidth="1"/>
    <col min="12809" max="12809" width="73" style="1" customWidth="1"/>
    <col min="12810" max="12810" width="17" style="1" customWidth="1"/>
    <col min="12811" max="13063" width="9.140625" style="1"/>
    <col min="13064" max="13064" width="9.5703125" style="1" bestFit="1" customWidth="1"/>
    <col min="13065" max="13065" width="73" style="1" customWidth="1"/>
    <col min="13066" max="13066" width="17" style="1" customWidth="1"/>
    <col min="13067" max="13319" width="9.140625" style="1"/>
    <col min="13320" max="13320" width="9.5703125" style="1" bestFit="1" customWidth="1"/>
    <col min="13321" max="13321" width="73" style="1" customWidth="1"/>
    <col min="13322" max="13322" width="17" style="1" customWidth="1"/>
    <col min="13323" max="13575" width="9.140625" style="1"/>
    <col min="13576" max="13576" width="9.5703125" style="1" bestFit="1" customWidth="1"/>
    <col min="13577" max="13577" width="73" style="1" customWidth="1"/>
    <col min="13578" max="13578" width="17" style="1" customWidth="1"/>
    <col min="13579" max="13831" width="9.140625" style="1"/>
    <col min="13832" max="13832" width="9.5703125" style="1" bestFit="1" customWidth="1"/>
    <col min="13833" max="13833" width="73" style="1" customWidth="1"/>
    <col min="13834" max="13834" width="17" style="1" customWidth="1"/>
    <col min="13835" max="14087" width="9.140625" style="1"/>
    <col min="14088" max="14088" width="9.5703125" style="1" bestFit="1" customWidth="1"/>
    <col min="14089" max="14089" width="73" style="1" customWidth="1"/>
    <col min="14090" max="14090" width="17" style="1" customWidth="1"/>
    <col min="14091" max="14343" width="9.140625" style="1"/>
    <col min="14344" max="14344" width="9.5703125" style="1" bestFit="1" customWidth="1"/>
    <col min="14345" max="14345" width="73" style="1" customWidth="1"/>
    <col min="14346" max="14346" width="17" style="1" customWidth="1"/>
    <col min="14347" max="14599" width="9.140625" style="1"/>
    <col min="14600" max="14600" width="9.5703125" style="1" bestFit="1" customWidth="1"/>
    <col min="14601" max="14601" width="73" style="1" customWidth="1"/>
    <col min="14602" max="14602" width="17" style="1" customWidth="1"/>
    <col min="14603" max="14855" width="9.140625" style="1"/>
    <col min="14856" max="14856" width="9.5703125" style="1" bestFit="1" customWidth="1"/>
    <col min="14857" max="14857" width="73" style="1" customWidth="1"/>
    <col min="14858" max="14858" width="17" style="1" customWidth="1"/>
    <col min="14859" max="15111" width="9.140625" style="1"/>
    <col min="15112" max="15112" width="9.5703125" style="1" bestFit="1" customWidth="1"/>
    <col min="15113" max="15113" width="73" style="1" customWidth="1"/>
    <col min="15114" max="15114" width="17" style="1" customWidth="1"/>
    <col min="15115" max="15367" width="9.140625" style="1"/>
    <col min="15368" max="15368" width="9.5703125" style="1" bestFit="1" customWidth="1"/>
    <col min="15369" max="15369" width="73" style="1" customWidth="1"/>
    <col min="15370" max="15370" width="17" style="1" customWidth="1"/>
    <col min="15371" max="15623" width="9.140625" style="1"/>
    <col min="15624" max="15624" width="9.5703125" style="1" bestFit="1" customWidth="1"/>
    <col min="15625" max="15625" width="73" style="1" customWidth="1"/>
    <col min="15626" max="15626" width="17" style="1" customWidth="1"/>
    <col min="15627" max="15879" width="9.140625" style="1"/>
    <col min="15880" max="15880" width="9.5703125" style="1" bestFit="1" customWidth="1"/>
    <col min="15881" max="15881" width="73" style="1" customWidth="1"/>
    <col min="15882" max="15882" width="17" style="1" customWidth="1"/>
    <col min="15883" max="16135" width="9.140625" style="1"/>
    <col min="16136" max="16136" width="9.5703125" style="1" bestFit="1" customWidth="1"/>
    <col min="16137" max="16137" width="73" style="1" customWidth="1"/>
    <col min="16138" max="16138" width="17" style="1" customWidth="1"/>
    <col min="16139" max="16384" width="9.140625" style="1"/>
  </cols>
  <sheetData>
    <row r="2" spans="8:15" ht="63" x14ac:dyDescent="0.25">
      <c r="J2" s="2" t="s">
        <v>0</v>
      </c>
      <c r="K2" s="2"/>
      <c r="L2" s="2"/>
      <c r="M2" s="2"/>
      <c r="N2" s="2"/>
    </row>
    <row r="3" spans="8:15" x14ac:dyDescent="0.25">
      <c r="I3" s="347"/>
      <c r="J3" s="347"/>
    </row>
    <row r="4" spans="8:15" x14ac:dyDescent="0.25">
      <c r="I4" s="3"/>
      <c r="J4" s="3"/>
    </row>
    <row r="5" spans="8:15" ht="31.5" customHeight="1" x14ac:dyDescent="0.25">
      <c r="I5" s="348" t="s">
        <v>1</v>
      </c>
      <c r="J5" s="348"/>
      <c r="K5" s="349"/>
      <c r="L5" s="349"/>
      <c r="M5" s="349"/>
      <c r="N5" s="349"/>
      <c r="O5" s="349"/>
    </row>
    <row r="6" spans="8:15" ht="33" customHeight="1" x14ac:dyDescent="0.25">
      <c r="I6" s="348"/>
      <c r="J6" s="348"/>
      <c r="K6" s="349"/>
      <c r="L6" s="349"/>
      <c r="M6" s="349"/>
      <c r="N6" s="349"/>
      <c r="O6" s="349"/>
    </row>
    <row r="9" spans="8:15" ht="47.25" customHeight="1" x14ac:dyDescent="0.25">
      <c r="H9" s="350" t="s">
        <v>2</v>
      </c>
      <c r="I9" s="350"/>
      <c r="J9" s="350"/>
    </row>
    <row r="11" spans="8:15" ht="31.5" x14ac:dyDescent="0.25">
      <c r="H11" s="4" t="s">
        <v>3</v>
      </c>
      <c r="I11" s="5" t="s">
        <v>4</v>
      </c>
      <c r="J11" s="4" t="s">
        <v>5</v>
      </c>
    </row>
    <row r="12" spans="8:15" x14ac:dyDescent="0.25">
      <c r="H12" s="6">
        <v>1</v>
      </c>
      <c r="I12" s="6">
        <v>2</v>
      </c>
      <c r="J12" s="6">
        <v>3</v>
      </c>
    </row>
    <row r="13" spans="8:15" ht="19.5" customHeight="1" x14ac:dyDescent="0.25">
      <c r="H13" s="351" t="s">
        <v>6</v>
      </c>
      <c r="I13" s="351"/>
      <c r="J13" s="351"/>
    </row>
    <row r="14" spans="8:15" x14ac:dyDescent="0.25">
      <c r="H14" s="7" t="s">
        <v>7</v>
      </c>
      <c r="I14" s="8" t="str">
        <f>'[1]Свод по лабор.'!$B$11</f>
        <v>Исследование уровня глюкозы в  крови</v>
      </c>
      <c r="J14" s="9">
        <v>134</v>
      </c>
    </row>
    <row r="15" spans="8:15" x14ac:dyDescent="0.25">
      <c r="H15" s="7" t="s">
        <v>8</v>
      </c>
      <c r="I15" s="8" t="str">
        <f>'[1]Свод по лабор.'!$B$12</f>
        <v>Исследование уровня биллирубина в крови</v>
      </c>
      <c r="J15" s="9">
        <v>147</v>
      </c>
    </row>
    <row r="16" spans="8:15" x14ac:dyDescent="0.25">
      <c r="H16" s="7" t="s">
        <v>9</v>
      </c>
      <c r="I16" s="8" t="str">
        <f>'[1]Свод по лабор.'!$B$13</f>
        <v>Исследование уровня креатинина в  крови</v>
      </c>
      <c r="J16" s="9">
        <v>198</v>
      </c>
    </row>
    <row r="17" spans="8:10" x14ac:dyDescent="0.25">
      <c r="H17" s="7" t="s">
        <v>10</v>
      </c>
      <c r="I17" s="8" t="str">
        <f>'[1]Свод по лабор.'!$B$14</f>
        <v>Исследование уровня аланин-трансаминазы в крови (фермент АлТ)</v>
      </c>
      <c r="J17" s="9">
        <v>89</v>
      </c>
    </row>
    <row r="18" spans="8:10" x14ac:dyDescent="0.25">
      <c r="H18" s="7" t="s">
        <v>11</v>
      </c>
      <c r="I18" s="8" t="str">
        <f>'[1]Свод по лабор.'!$B$15</f>
        <v>Исследование уровня  аспарат-трансаминазы в крови (фермент АсТ)</v>
      </c>
      <c r="J18" s="9">
        <v>89</v>
      </c>
    </row>
    <row r="19" spans="8:10" x14ac:dyDescent="0.25">
      <c r="H19" s="7" t="s">
        <v>12</v>
      </c>
      <c r="I19" s="8" t="str">
        <f>'[1]Свод по лабор.'!$B$16</f>
        <v>Исследование уровня мочевины в крови</v>
      </c>
      <c r="J19" s="9">
        <v>165</v>
      </c>
    </row>
    <row r="20" spans="8:10" x14ac:dyDescent="0.25">
      <c r="H20" s="7" t="s">
        <v>13</v>
      </c>
      <c r="I20" s="8" t="str">
        <f>'[1]Свод по лабор.'!$B$17</f>
        <v>Исследование уровня мочевой  кислоты в крови</v>
      </c>
      <c r="J20" s="9">
        <v>182</v>
      </c>
    </row>
    <row r="21" spans="8:10" x14ac:dyDescent="0.25">
      <c r="H21" s="7" t="s">
        <v>14</v>
      </c>
      <c r="I21" s="8" t="str">
        <f>'[1]Свод по лабор.'!$B$18</f>
        <v>Исследование уровня холестерина в крови</v>
      </c>
      <c r="J21" s="9">
        <v>151</v>
      </c>
    </row>
    <row r="22" spans="8:10" x14ac:dyDescent="0.25">
      <c r="H22" s="7" t="s">
        <v>15</v>
      </c>
      <c r="I22" s="8" t="str">
        <f>'[1]Свод по лабор.'!$B$19</f>
        <v>Исследование уровня железа сыворотки крови</v>
      </c>
      <c r="J22" s="9">
        <v>279</v>
      </c>
    </row>
    <row r="23" spans="8:10" x14ac:dyDescent="0.25">
      <c r="H23" s="7" t="s">
        <v>16</v>
      </c>
      <c r="I23" s="8" t="str">
        <f>'[1]Свод по лабор.'!$B$20</f>
        <v>Исследование уровня общего белка в крови</v>
      </c>
      <c r="J23" s="9">
        <v>162</v>
      </c>
    </row>
    <row r="24" spans="8:10" x14ac:dyDescent="0.25">
      <c r="H24" s="7" t="s">
        <v>17</v>
      </c>
      <c r="I24" s="8" t="str">
        <f>'[1]Свод по лабор.'!$B$21</f>
        <v>Исследование уровня щелочной фосфотазы в крови</v>
      </c>
      <c r="J24" s="9">
        <v>332</v>
      </c>
    </row>
    <row r="25" spans="8:10" x14ac:dyDescent="0.25">
      <c r="H25" s="7" t="s">
        <v>18</v>
      </c>
      <c r="I25" s="8" t="str">
        <f>'[1]Свод по лабор.'!$B$22</f>
        <v>Исследование уровня кальция в  крови</v>
      </c>
      <c r="J25" s="9">
        <v>182</v>
      </c>
    </row>
    <row r="26" spans="8:10" x14ac:dyDescent="0.25">
      <c r="H26" s="7" t="s">
        <v>19</v>
      </c>
      <c r="I26" s="8" t="str">
        <f>'[1]Свод по лабор.'!$B$23</f>
        <v>Исследование уровня натрия в  крови</v>
      </c>
      <c r="J26" s="9">
        <v>237</v>
      </c>
    </row>
    <row r="27" spans="8:10" x14ac:dyDescent="0.25">
      <c r="H27" s="7" t="s">
        <v>20</v>
      </c>
      <c r="I27" s="8" t="str">
        <f>'[1]Свод по лабор.'!$B$24</f>
        <v>Исследование уровня глюкозы в моче</v>
      </c>
      <c r="J27" s="9">
        <v>102</v>
      </c>
    </row>
    <row r="28" spans="8:10" x14ac:dyDescent="0.25">
      <c r="H28" s="7" t="s">
        <v>21</v>
      </c>
      <c r="I28" s="8" t="str">
        <f>'[1]Свод по лабор.'!$B$25</f>
        <v>Исследование уровня ацетона в моче</v>
      </c>
      <c r="J28" s="9">
        <v>102</v>
      </c>
    </row>
    <row r="29" spans="8:10" x14ac:dyDescent="0.25">
      <c r="H29" s="7" t="s">
        <v>22</v>
      </c>
      <c r="I29" s="8" t="str">
        <f>'[1]Свод по лабор.'!$B$26</f>
        <v>Исследование ревмотоидных  факторов</v>
      </c>
      <c r="J29" s="9">
        <v>490</v>
      </c>
    </row>
    <row r="30" spans="8:10" x14ac:dyDescent="0.25">
      <c r="H30" s="7" t="s">
        <v>23</v>
      </c>
      <c r="I30" s="8" t="str">
        <f>'[1]Свод по лабор.'!$B$27</f>
        <v>Исследование уровня С-реактивного белка в крови</v>
      </c>
      <c r="J30" s="9">
        <v>273</v>
      </c>
    </row>
    <row r="31" spans="8:10" x14ac:dyDescent="0.25">
      <c r="H31" s="7" t="s">
        <v>24</v>
      </c>
      <c r="I31" s="8" t="str">
        <f>'[1]Свод по лабор.'!$B$28</f>
        <v>Определение  антистрептолизина</v>
      </c>
      <c r="J31" s="9">
        <v>292</v>
      </c>
    </row>
    <row r="32" spans="8:10" x14ac:dyDescent="0.25">
      <c r="H32" s="7" t="s">
        <v>25</v>
      </c>
      <c r="I32" s="8" t="str">
        <f>'[1]Свод по лабор.'!$B$29</f>
        <v>Исследование тимоловой  пробы в сыворотки крови</v>
      </c>
      <c r="J32" s="9">
        <v>117</v>
      </c>
    </row>
    <row r="33" spans="8:10" x14ac:dyDescent="0.25">
      <c r="H33" s="7" t="s">
        <v>26</v>
      </c>
      <c r="I33" s="8" t="str">
        <f>'[1]Свод по лабор.'!$B$30</f>
        <v>Проба Реберга (кровь и моча)</v>
      </c>
      <c r="J33" s="9">
        <v>295</v>
      </c>
    </row>
    <row r="34" spans="8:10" x14ac:dyDescent="0.25">
      <c r="H34" s="7" t="s">
        <v>27</v>
      </c>
      <c r="I34" s="8" t="str">
        <f>'[1]Свод по лабор.'!$B$31</f>
        <v>Определение амилазы(диастазы) крови или мочи</v>
      </c>
      <c r="J34" s="9">
        <v>123</v>
      </c>
    </row>
    <row r="35" spans="8:10" x14ac:dyDescent="0.25">
      <c r="H35" s="7" t="s">
        <v>28</v>
      </c>
      <c r="I35" s="8" t="str">
        <f>'[1]Свод по лабор.'!$B$32</f>
        <v>Ревмопробы (общий белок, проба Люголя, СРБ, АСЛО; ревмо-фактор)</v>
      </c>
      <c r="J35" s="9">
        <v>654</v>
      </c>
    </row>
    <row r="36" spans="8:10" x14ac:dyDescent="0.25">
      <c r="H36" s="7" t="s">
        <v>29</v>
      </c>
      <c r="I36" s="8" t="str">
        <f>'[1]Свод по лабор.'!$B$33</f>
        <v>Исследование уровня общего белка  в  крови</v>
      </c>
      <c r="J36" s="9">
        <v>193</v>
      </c>
    </row>
    <row r="37" spans="8:10" ht="31.5" x14ac:dyDescent="0.25">
      <c r="H37" s="7" t="s">
        <v>30</v>
      </c>
      <c r="I37" s="8" t="str">
        <f>'[1]Свод по лабор.'!$B$34</f>
        <v>Коагулограмма (протромбиловый индекс или ПО, фибриноген, гематокрит)</v>
      </c>
      <c r="J37" s="9">
        <v>249</v>
      </c>
    </row>
    <row r="38" spans="8:10" x14ac:dyDescent="0.25">
      <c r="H38" s="7" t="s">
        <v>31</v>
      </c>
      <c r="I38" s="8" t="str">
        <f>'[1]Свод по лабор.'!$B$35</f>
        <v>Определение группы  крови</v>
      </c>
      <c r="J38" s="9">
        <v>160</v>
      </c>
    </row>
    <row r="39" spans="8:10" x14ac:dyDescent="0.25">
      <c r="H39" s="7" t="s">
        <v>32</v>
      </c>
      <c r="I39" s="8" t="str">
        <f>'[1]Свод по лабор.'!$B$36</f>
        <v>Определение  резус-фактора</v>
      </c>
      <c r="J39" s="9">
        <v>179</v>
      </c>
    </row>
    <row r="40" spans="8:10" x14ac:dyDescent="0.25">
      <c r="H40" s="7" t="s">
        <v>33</v>
      </c>
      <c r="I40" s="8" t="str">
        <f>'[1]Свод по лабор.'!$B$40</f>
        <v>Исследование уровня триглицеридов в крови</v>
      </c>
      <c r="J40" s="9">
        <v>197</v>
      </c>
    </row>
    <row r="41" spans="8:10" x14ac:dyDescent="0.25">
      <c r="H41" s="7" t="s">
        <v>34</v>
      </c>
      <c r="I41" s="8" t="str">
        <f>'[1]Свод по лабор.'!$B$41</f>
        <v>ГГТП (гаммаглутамилтранспетидаза)</v>
      </c>
      <c r="J41" s="9">
        <v>233</v>
      </c>
    </row>
    <row r="42" spans="8:10" ht="31.5" x14ac:dyDescent="0.25">
      <c r="H42" s="7" t="s">
        <v>35</v>
      </c>
      <c r="I42" s="8" t="str">
        <f>'[1]Свод по лабор.'!$B$42</f>
        <v>Исследование уровня холестерина липопротеидов низкой плотности сыворотки крови (ЛПНП)</v>
      </c>
      <c r="J42" s="9">
        <v>166</v>
      </c>
    </row>
    <row r="43" spans="8:10" ht="31.5" x14ac:dyDescent="0.25">
      <c r="H43" s="7" t="s">
        <v>36</v>
      </c>
      <c r="I43" s="8" t="str">
        <f>'[1]Свод по лабор.'!$B$43</f>
        <v>Исследование уровня холестерина липопротеидов высокой плотности сыворотки крови (ЛПВП)</v>
      </c>
      <c r="J43" s="9">
        <v>157</v>
      </c>
    </row>
    <row r="44" spans="8:10" x14ac:dyDescent="0.25">
      <c r="H44" s="7" t="s">
        <v>37</v>
      </c>
      <c r="I44" s="8" t="s">
        <v>38</v>
      </c>
      <c r="J44" s="9">
        <v>338</v>
      </c>
    </row>
    <row r="45" spans="8:10" x14ac:dyDescent="0.25">
      <c r="H45" s="7" t="s">
        <v>39</v>
      </c>
      <c r="I45" s="8" t="s">
        <v>40</v>
      </c>
      <c r="J45" s="9">
        <v>473</v>
      </c>
    </row>
    <row r="46" spans="8:10" x14ac:dyDescent="0.25">
      <c r="H46" s="7" t="s">
        <v>41</v>
      </c>
      <c r="I46" s="10" t="s">
        <v>42</v>
      </c>
      <c r="J46" s="9">
        <v>194</v>
      </c>
    </row>
    <row r="47" spans="8:10" x14ac:dyDescent="0.25">
      <c r="H47" s="344" t="s">
        <v>43</v>
      </c>
      <c r="I47" s="345"/>
      <c r="J47" s="346"/>
    </row>
    <row r="48" spans="8:10" x14ac:dyDescent="0.25">
      <c r="H48" s="7" t="s">
        <v>44</v>
      </c>
      <c r="I48" s="8" t="str">
        <f>'[1]Свод по лабор.'!$B$47</f>
        <v>Исследование уровня гемоглобина в крови</v>
      </c>
      <c r="J48" s="9">
        <v>136</v>
      </c>
    </row>
    <row r="49" spans="8:10" x14ac:dyDescent="0.25">
      <c r="H49" s="7" t="s">
        <v>45</v>
      </c>
      <c r="I49" s="8" t="str">
        <f>'[1]Свод по лабор.'!$B$48</f>
        <v xml:space="preserve"> Исследование уровня лейкоцитов в крови</v>
      </c>
      <c r="J49" s="9">
        <v>142</v>
      </c>
    </row>
    <row r="50" spans="8:10" x14ac:dyDescent="0.25">
      <c r="H50" s="7" t="s">
        <v>46</v>
      </c>
      <c r="I50" s="8" t="str">
        <f>'[1]Свод по лабор.'!$B$49</f>
        <v>Исследование уровня  эритороцитов   в крови</v>
      </c>
      <c r="J50" s="9">
        <v>178</v>
      </c>
    </row>
    <row r="51" spans="8:10" x14ac:dyDescent="0.25">
      <c r="H51" s="7" t="s">
        <v>47</v>
      </c>
      <c r="I51" s="8" t="str">
        <f>'[1]Свод по лабор.'!$B$50</f>
        <v>Исследование уровня тромбоцитов в крови</v>
      </c>
      <c r="J51" s="9">
        <v>202</v>
      </c>
    </row>
    <row r="52" spans="8:10" x14ac:dyDescent="0.25">
      <c r="H52" s="7" t="s">
        <v>48</v>
      </c>
      <c r="I52" s="8" t="str">
        <f>'[1]Свод по лабор.'!$B$51</f>
        <v>Лейкоцитарная формула</v>
      </c>
      <c r="J52" s="9">
        <v>195</v>
      </c>
    </row>
    <row r="53" spans="8:10" x14ac:dyDescent="0.25">
      <c r="H53" s="7" t="s">
        <v>49</v>
      </c>
      <c r="I53" s="8" t="str">
        <f>'[1]Свод по лабор.'!$B$52</f>
        <v>Общий анализ крови (тройка)  ( гемоглобин;  СОЭ;  лейкоциты )</v>
      </c>
      <c r="J53" s="9">
        <v>234</v>
      </c>
    </row>
    <row r="54" spans="8:10" ht="31.5" x14ac:dyDescent="0.25">
      <c r="H54" s="7" t="s">
        <v>50</v>
      </c>
      <c r="I54" s="8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9">
        <v>497</v>
      </c>
    </row>
    <row r="55" spans="8:10" x14ac:dyDescent="0.25">
      <c r="H55" s="7" t="s">
        <v>51</v>
      </c>
      <c r="I55" s="8" t="str">
        <f>'[1]Свод по лабор.'!$B$54</f>
        <v>Исследование уровня ретикулоцитов  в крови</v>
      </c>
      <c r="J55" s="9">
        <v>203</v>
      </c>
    </row>
    <row r="56" spans="8:10" x14ac:dyDescent="0.25">
      <c r="H56" s="7" t="s">
        <v>52</v>
      </c>
      <c r="I56" s="8" t="str">
        <f>'[1]Свод по лабор.'!$B$55</f>
        <v>Риноцитограмма</v>
      </c>
      <c r="J56" s="9">
        <v>209</v>
      </c>
    </row>
    <row r="57" spans="8:10" x14ac:dyDescent="0.25">
      <c r="H57" s="7" t="s">
        <v>53</v>
      </c>
      <c r="I57" s="8" t="str">
        <f>'[1]Свод по лабор.'!$B$58</f>
        <v>Микроскопическое исследование осадка мочи</v>
      </c>
      <c r="J57" s="9">
        <v>109</v>
      </c>
    </row>
    <row r="58" spans="8:10" x14ac:dyDescent="0.25">
      <c r="H58" s="7" t="s">
        <v>54</v>
      </c>
      <c r="I58" s="8" t="str">
        <f>'[1]Свод по лабор.'!$B$59</f>
        <v>Исследование объема остаточной мочи (проба Нечипоренко)</v>
      </c>
      <c r="J58" s="9">
        <v>194</v>
      </c>
    </row>
    <row r="59" spans="8:10" x14ac:dyDescent="0.25">
      <c r="H59" s="7" t="s">
        <v>55</v>
      </c>
      <c r="I59" s="8" t="str">
        <f>'[1]Свод по лабор.'!$B$60</f>
        <v>Исследование уровня желчных пигментов</v>
      </c>
      <c r="J59" s="9">
        <v>133</v>
      </c>
    </row>
    <row r="60" spans="8:10" x14ac:dyDescent="0.25">
      <c r="H60" s="7" t="s">
        <v>56</v>
      </c>
      <c r="I60" s="8" t="str">
        <f>'[1]Свод по лабор.'!$B$61</f>
        <v>Соскоб на энтеробиоз</v>
      </c>
      <c r="J60" s="9">
        <v>123</v>
      </c>
    </row>
    <row r="61" spans="8:10" ht="47.25" x14ac:dyDescent="0.25">
      <c r="H61" s="7" t="s">
        <v>57</v>
      </c>
      <c r="I61" s="8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9">
        <v>175</v>
      </c>
    </row>
    <row r="62" spans="8:10" x14ac:dyDescent="0.25">
      <c r="H62" s="7" t="s">
        <v>58</v>
      </c>
      <c r="I62" s="8" t="str">
        <f>'[1]Свод по лабор.'!$B$63</f>
        <v>Проба Зиминцкого</v>
      </c>
      <c r="J62" s="9">
        <v>153</v>
      </c>
    </row>
    <row r="63" spans="8:10" x14ac:dyDescent="0.25">
      <c r="H63" s="7" t="s">
        <v>59</v>
      </c>
      <c r="I63" s="8" t="str">
        <f>'[1]Свод по лабор.'!$B$64</f>
        <v>Копрограмма</v>
      </c>
      <c r="J63" s="9">
        <v>242</v>
      </c>
    </row>
    <row r="64" spans="8:10" ht="31.5" x14ac:dyDescent="0.25">
      <c r="H64" s="7" t="s">
        <v>60</v>
      </c>
      <c r="I64" s="8" t="s">
        <v>61</v>
      </c>
      <c r="J64" s="9">
        <v>948</v>
      </c>
    </row>
    <row r="65" spans="8:10" x14ac:dyDescent="0.25">
      <c r="H65" s="344" t="s">
        <v>62</v>
      </c>
      <c r="I65" s="345"/>
      <c r="J65" s="346"/>
    </row>
    <row r="66" spans="8:10" x14ac:dyDescent="0.25">
      <c r="H66" s="7" t="s">
        <v>63</v>
      </c>
      <c r="I66" s="8" t="str">
        <f>'[1]Свод по рент.'!$B$12</f>
        <v>Ирригоскопия</v>
      </c>
      <c r="J66" s="9">
        <v>771</v>
      </c>
    </row>
    <row r="67" spans="8:10" x14ac:dyDescent="0.25">
      <c r="H67" s="7" t="s">
        <v>64</v>
      </c>
      <c r="I67" s="8" t="str">
        <f>'[1]Свод по рент.'!$B$17</f>
        <v>Рентгенография орбиты</v>
      </c>
      <c r="J67" s="9">
        <v>194</v>
      </c>
    </row>
    <row r="68" spans="8:10" x14ac:dyDescent="0.25">
      <c r="H68" s="7" t="s">
        <v>65</v>
      </c>
      <c r="I68" s="10" t="str">
        <f>'[1]Свод по рент.'!$B$20</f>
        <v>Рентгенография плечевого сустава</v>
      </c>
      <c r="J68" s="9">
        <v>194</v>
      </c>
    </row>
    <row r="69" spans="8:10" x14ac:dyDescent="0.25">
      <c r="H69" s="7" t="s">
        <v>66</v>
      </c>
      <c r="I69" s="8" t="str">
        <f>'[1]Свод по рент.'!$B$23</f>
        <v>Рентгенография (кисти,пальца,стопы)</v>
      </c>
      <c r="J69" s="9">
        <v>194</v>
      </c>
    </row>
    <row r="70" spans="8:10" x14ac:dyDescent="0.25">
      <c r="H70" s="7" t="s">
        <v>67</v>
      </c>
      <c r="I70" s="8" t="str">
        <f>'[1]Свод по рент.'!$B$26</f>
        <v>Обзорная рентгенография костей таза</v>
      </c>
      <c r="J70" s="9">
        <v>284</v>
      </c>
    </row>
    <row r="71" spans="8:10" x14ac:dyDescent="0.25">
      <c r="H71" s="7" t="s">
        <v>68</v>
      </c>
      <c r="I71" s="10" t="str">
        <f>'[1]Свод по рент.'!$B$29</f>
        <v>Рентгенография коленного сустава</v>
      </c>
      <c r="J71" s="9">
        <v>194</v>
      </c>
    </row>
    <row r="72" spans="8:10" x14ac:dyDescent="0.25">
      <c r="H72" s="7" t="s">
        <v>69</v>
      </c>
      <c r="I72" s="8" t="str">
        <f>'[1]Свод по рент.'!$B$33</f>
        <v>Рентгенография шейного отдела позвоночника</v>
      </c>
      <c r="J72" s="9">
        <v>374</v>
      </c>
    </row>
    <row r="73" spans="8:10" x14ac:dyDescent="0.25">
      <c r="H73" s="7" t="s">
        <v>70</v>
      </c>
      <c r="I73" s="8" t="str">
        <f>'[1]Свод по рент.'!$B$36</f>
        <v>Рентгенография поясничного отдела позвоночника</v>
      </c>
      <c r="J73" s="9">
        <v>399</v>
      </c>
    </row>
    <row r="74" spans="8:10" x14ac:dyDescent="0.25">
      <c r="H74" s="7" t="s">
        <v>71</v>
      </c>
      <c r="I74" s="10" t="str">
        <f>'[1]Свод по рент.'!$B$39</f>
        <v xml:space="preserve">Рентгенография черепа </v>
      </c>
      <c r="J74" s="9">
        <v>292</v>
      </c>
    </row>
    <row r="75" spans="8:10" x14ac:dyDescent="0.25">
      <c r="H75" s="7" t="s">
        <v>72</v>
      </c>
      <c r="I75" s="8" t="str">
        <f>'[1]Свод по рент.'!$B$42</f>
        <v>Рентгенгафия грудного отдела позвоночника</v>
      </c>
      <c r="J75" s="9">
        <v>399</v>
      </c>
    </row>
    <row r="76" spans="8:10" x14ac:dyDescent="0.25">
      <c r="H76" s="7" t="s">
        <v>73</v>
      </c>
      <c r="I76" s="8" t="str">
        <f>'[1]Свод по рент.'!$B$45</f>
        <v>Рентгенография черепа височной кости (Шюллер,Майер,Стенверс)</v>
      </c>
      <c r="J76" s="9">
        <v>444</v>
      </c>
    </row>
    <row r="77" spans="8:10" x14ac:dyDescent="0.25">
      <c r="H77" s="7" t="s">
        <v>74</v>
      </c>
      <c r="I77" s="10" t="str">
        <f>'[1]Свод по рент.'!$B$48</f>
        <v>Рентгенография пазух носа</v>
      </c>
      <c r="J77" s="9">
        <v>215</v>
      </c>
    </row>
    <row r="78" spans="8:10" x14ac:dyDescent="0.25">
      <c r="H78" s="7" t="s">
        <v>75</v>
      </c>
      <c r="I78" s="8" t="str">
        <f>'[1]Свод по рент.'!$B$51</f>
        <v>Флюорография придаточных пазух носа</v>
      </c>
      <c r="J78" s="9">
        <v>179</v>
      </c>
    </row>
    <row r="79" spans="8:10" x14ac:dyDescent="0.25">
      <c r="H79" s="7" t="s">
        <v>76</v>
      </c>
      <c r="I79" s="8" t="str">
        <f>'[1]Свод по рент.'!$B$54</f>
        <v>Рентгенография брюшной полости</v>
      </c>
      <c r="J79" s="9">
        <v>300</v>
      </c>
    </row>
    <row r="80" spans="8:10" x14ac:dyDescent="0.25">
      <c r="H80" s="7" t="s">
        <v>77</v>
      </c>
      <c r="I80" s="10" t="str">
        <f>'[1]Свод по рент.'!$B$57</f>
        <v>Рентгенография грудной клетки прямая проекция</v>
      </c>
      <c r="J80" s="9">
        <v>200</v>
      </c>
    </row>
    <row r="81" spans="8:10" x14ac:dyDescent="0.25">
      <c r="H81" s="7" t="s">
        <v>78</v>
      </c>
      <c r="I81" s="8" t="str">
        <f>'[1]Свод по рент.'!$B$60</f>
        <v>Рентгенография грудной клетки правая боковая проекция</v>
      </c>
      <c r="J81" s="9">
        <v>200</v>
      </c>
    </row>
    <row r="82" spans="8:10" x14ac:dyDescent="0.25">
      <c r="H82" s="7" t="s">
        <v>79</v>
      </c>
      <c r="I82" s="8" t="str">
        <f>'[1]Свод по рент.'!$B$63</f>
        <v>Рентгенография грудной клетки в 2-х проекциях  (прямая и боковая)</v>
      </c>
      <c r="J82" s="9">
        <v>317</v>
      </c>
    </row>
    <row r="83" spans="8:10" x14ac:dyDescent="0.25">
      <c r="H83" s="7" t="s">
        <v>80</v>
      </c>
      <c r="I83" s="10" t="str">
        <f>'[1]Свод по рент.'!$B$9</f>
        <v>Флюорография грудной клетки прямая проекция</v>
      </c>
      <c r="J83" s="9">
        <v>138</v>
      </c>
    </row>
    <row r="84" spans="8:10" x14ac:dyDescent="0.25">
      <c r="H84" s="7" t="s">
        <v>81</v>
      </c>
      <c r="I84" s="8" t="str">
        <f>'[1]Свод по рент.'!$B$66</f>
        <v>Флюорография грудной клетки правая боковая проекция</v>
      </c>
      <c r="J84" s="9">
        <v>138</v>
      </c>
    </row>
    <row r="85" spans="8:10" x14ac:dyDescent="0.25">
      <c r="H85" s="7" t="s">
        <v>82</v>
      </c>
      <c r="I85" s="8" t="str">
        <f>'[1]Свод по рент.'!$B$69</f>
        <v>Флюорография грудной клетки  в 2-х проекциях (прямая и боковая)</v>
      </c>
      <c r="J85" s="9">
        <v>243</v>
      </c>
    </row>
    <row r="86" spans="8:10" x14ac:dyDescent="0.25">
      <c r="H86" s="7" t="s">
        <v>83</v>
      </c>
      <c r="I86" s="10" t="str">
        <f>'[1]Свод по рент.'!$B$72</f>
        <v>Флюорография грудной клетки  в 3-х проекциях</v>
      </c>
      <c r="J86" s="9">
        <v>349</v>
      </c>
    </row>
    <row r="87" spans="8:10" x14ac:dyDescent="0.25">
      <c r="H87" s="7" t="s">
        <v>84</v>
      </c>
      <c r="I87" s="8" t="str">
        <f>'[1]Свод по рент.'!$B$82</f>
        <v>Цифровая флюорография грудной клетки прямая проекция</v>
      </c>
      <c r="J87" s="9">
        <v>94</v>
      </c>
    </row>
    <row r="88" spans="8:10" x14ac:dyDescent="0.25">
      <c r="H88" s="7" t="s">
        <v>85</v>
      </c>
      <c r="I88" s="8" t="str">
        <f>'[1]Свод по рент.'!$B$85</f>
        <v>Цифровая флюорография грудной клетки правая боковая проекция</v>
      </c>
      <c r="J88" s="9">
        <v>94</v>
      </c>
    </row>
    <row r="89" spans="8:10" x14ac:dyDescent="0.25">
      <c r="H89" s="7" t="s">
        <v>86</v>
      </c>
      <c r="I89" s="10" t="str">
        <f>'[1]Свод по рент.'!$B$88</f>
        <v>Цифровая флюорография в 2-х проекциях (прямая и боковая)</v>
      </c>
      <c r="J89" s="9">
        <v>175</v>
      </c>
    </row>
    <row r="90" spans="8:10" x14ac:dyDescent="0.25">
      <c r="H90" s="7" t="s">
        <v>87</v>
      </c>
      <c r="I90" s="8" t="str">
        <f>'[1]Свод по рент.'!$B$98</f>
        <v>Маммография</v>
      </c>
      <c r="J90" s="9">
        <v>442</v>
      </c>
    </row>
    <row r="91" spans="8:10" x14ac:dyDescent="0.25">
      <c r="H91" s="11" t="s">
        <v>88</v>
      </c>
      <c r="I91" s="12" t="str">
        <f>'[2]Свод по рент.'!$B$20</f>
        <v>Проявка и печать рентгеновского снимка</v>
      </c>
      <c r="J91" s="13">
        <v>30</v>
      </c>
    </row>
    <row r="92" spans="8:10" x14ac:dyDescent="0.25">
      <c r="H92" s="7" t="s">
        <v>89</v>
      </c>
      <c r="I92" s="14" t="s">
        <v>90</v>
      </c>
      <c r="J92" s="15">
        <v>6305</v>
      </c>
    </row>
    <row r="93" spans="8:10" x14ac:dyDescent="0.25">
      <c r="H93" s="7" t="s">
        <v>91</v>
      </c>
      <c r="I93" s="14" t="s">
        <v>92</v>
      </c>
      <c r="J93" s="15">
        <v>6297</v>
      </c>
    </row>
    <row r="94" spans="8:10" x14ac:dyDescent="0.25">
      <c r="H94" s="7" t="s">
        <v>93</v>
      </c>
      <c r="I94" s="14" t="s">
        <v>94</v>
      </c>
      <c r="J94" s="15">
        <v>6085</v>
      </c>
    </row>
    <row r="95" spans="8:10" x14ac:dyDescent="0.25">
      <c r="H95" s="7" t="s">
        <v>95</v>
      </c>
      <c r="I95" s="14" t="s">
        <v>96</v>
      </c>
      <c r="J95" s="15">
        <v>2376</v>
      </c>
    </row>
    <row r="96" spans="8:10" x14ac:dyDescent="0.25">
      <c r="H96" s="7" t="s">
        <v>97</v>
      </c>
      <c r="I96" s="14" t="s">
        <v>98</v>
      </c>
      <c r="J96" s="15">
        <v>2370</v>
      </c>
    </row>
    <row r="97" spans="1:10" x14ac:dyDescent="0.25">
      <c r="H97" s="7" t="s">
        <v>99</v>
      </c>
      <c r="I97" s="16" t="s">
        <v>100</v>
      </c>
      <c r="J97" s="17">
        <v>2363</v>
      </c>
    </row>
    <row r="98" spans="1:10" x14ac:dyDescent="0.25">
      <c r="A98" s="18"/>
      <c r="H98" s="7" t="s">
        <v>101</v>
      </c>
      <c r="I98" s="16" t="s">
        <v>102</v>
      </c>
      <c r="J98" s="19">
        <v>146</v>
      </c>
    </row>
    <row r="99" spans="1:10" x14ac:dyDescent="0.25">
      <c r="H99" s="344" t="s">
        <v>103</v>
      </c>
      <c r="I99" s="345"/>
      <c r="J99" s="346"/>
    </row>
    <row r="100" spans="1:10" x14ac:dyDescent="0.25">
      <c r="H100" s="7" t="s">
        <v>104</v>
      </c>
      <c r="I100" s="10" t="str">
        <f>[3]велоэргометр!$B$65</f>
        <v>Велоэргометрия</v>
      </c>
      <c r="J100" s="9">
        <v>601</v>
      </c>
    </row>
    <row r="101" spans="1:10" x14ac:dyDescent="0.25">
      <c r="H101" s="7" t="s">
        <v>105</v>
      </c>
      <c r="I101" s="8" t="str">
        <f>'[3]АД мониторир'!$B$64</f>
        <v xml:space="preserve">АД- суточное мониторирование </v>
      </c>
      <c r="J101" s="9">
        <v>742</v>
      </c>
    </row>
    <row r="102" spans="1:10" x14ac:dyDescent="0.25">
      <c r="H102" s="7" t="s">
        <v>106</v>
      </c>
      <c r="I102" s="8" t="str">
        <f>'[3] ЭКГ монитор'!$B$66</f>
        <v>ЭКГ-холтеровское мониторирование</v>
      </c>
      <c r="J102" s="9">
        <v>782</v>
      </c>
    </row>
    <row r="103" spans="1:10" x14ac:dyDescent="0.25">
      <c r="H103" s="7" t="s">
        <v>107</v>
      </c>
      <c r="I103" s="10" t="str">
        <f>'[3]Алкогольная инт'!$B$96</f>
        <v>Снятие алкогольной интоксикации</v>
      </c>
      <c r="J103" s="20">
        <v>3700</v>
      </c>
    </row>
    <row r="104" spans="1:10" ht="31.5" x14ac:dyDescent="0.25">
      <c r="H104" s="7" t="s">
        <v>108</v>
      </c>
      <c r="I104" s="21" t="s">
        <v>109</v>
      </c>
      <c r="J104" s="9">
        <v>779</v>
      </c>
    </row>
    <row r="105" spans="1:10" ht="31.5" x14ac:dyDescent="0.25">
      <c r="H105" s="7" t="s">
        <v>110</v>
      </c>
      <c r="I105" s="21" t="s">
        <v>111</v>
      </c>
      <c r="J105" s="9">
        <v>646</v>
      </c>
    </row>
    <row r="106" spans="1:10" ht="31.5" x14ac:dyDescent="0.25">
      <c r="H106" s="7" t="s">
        <v>112</v>
      </c>
      <c r="I106" s="21" t="s">
        <v>113</v>
      </c>
      <c r="J106" s="9">
        <v>580</v>
      </c>
    </row>
    <row r="107" spans="1:10" ht="31.5" x14ac:dyDescent="0.25">
      <c r="H107" s="7" t="s">
        <v>114</v>
      </c>
      <c r="I107" s="21" t="s">
        <v>115</v>
      </c>
      <c r="J107" s="9">
        <v>579</v>
      </c>
    </row>
    <row r="108" spans="1:10" ht="31.5" x14ac:dyDescent="0.25">
      <c r="H108" s="7" t="s">
        <v>116</v>
      </c>
      <c r="I108" s="21" t="s">
        <v>117</v>
      </c>
      <c r="J108" s="9">
        <v>507</v>
      </c>
    </row>
    <row r="109" spans="1:10" ht="31.5" x14ac:dyDescent="0.25">
      <c r="H109" s="7" t="s">
        <v>118</v>
      </c>
      <c r="I109" s="21" t="s">
        <v>119</v>
      </c>
      <c r="J109" s="9">
        <v>509</v>
      </c>
    </row>
    <row r="110" spans="1:10" ht="31.5" x14ac:dyDescent="0.25">
      <c r="H110" s="7" t="s">
        <v>120</v>
      </c>
      <c r="I110" s="21" t="s">
        <v>121</v>
      </c>
      <c r="J110" s="9">
        <v>500</v>
      </c>
    </row>
    <row r="111" spans="1:10" x14ac:dyDescent="0.25">
      <c r="H111" s="7" t="s">
        <v>122</v>
      </c>
      <c r="I111" s="10" t="s">
        <v>123</v>
      </c>
      <c r="J111" s="9">
        <v>538</v>
      </c>
    </row>
    <row r="112" spans="1:10" x14ac:dyDescent="0.25">
      <c r="H112" s="7" t="s">
        <v>124</v>
      </c>
      <c r="I112" s="10" t="s">
        <v>125</v>
      </c>
      <c r="J112" s="9">
        <v>655</v>
      </c>
    </row>
    <row r="113" spans="8:10" x14ac:dyDescent="0.25">
      <c r="H113" s="344" t="s">
        <v>126</v>
      </c>
      <c r="I113" s="345"/>
      <c r="J113" s="346"/>
    </row>
    <row r="114" spans="8:10" ht="31.5" x14ac:dyDescent="0.25">
      <c r="H114" s="7" t="s">
        <v>127</v>
      </c>
      <c r="I114" s="8" t="str">
        <f>'[4]Свод по УЗИ'!$C$10</f>
        <v>УЗИ брюшной полости  (печень,желчный пузырь, селезенка, поджелудочная железа, почки)</v>
      </c>
      <c r="J114" s="9">
        <v>677</v>
      </c>
    </row>
    <row r="115" spans="8:10" x14ac:dyDescent="0.25">
      <c r="H115" s="7" t="s">
        <v>128</v>
      </c>
      <c r="I115" s="8" t="str">
        <f>'[4]Свод по УЗИ'!$C$11</f>
        <v>Дуплексное сканирование сосудов артерии</v>
      </c>
      <c r="J115" s="9">
        <v>964</v>
      </c>
    </row>
    <row r="116" spans="8:10" x14ac:dyDescent="0.25">
      <c r="H116" s="7" t="s">
        <v>129</v>
      </c>
      <c r="I116" s="10" t="str">
        <f>'[4]Свод по УЗИ'!$C$12</f>
        <v>Дуплексное сканирование сосудов вены</v>
      </c>
      <c r="J116" s="9">
        <v>964</v>
      </c>
    </row>
    <row r="117" spans="8:10" x14ac:dyDescent="0.25">
      <c r="H117" s="7" t="s">
        <v>130</v>
      </c>
      <c r="I117" s="8" t="str">
        <f>'[4]Свод по УЗИ'!$C$13</f>
        <v>УЗИ желчного с определением  функции</v>
      </c>
      <c r="J117" s="9">
        <v>355</v>
      </c>
    </row>
    <row r="118" spans="8:10" x14ac:dyDescent="0.25">
      <c r="H118" s="7" t="s">
        <v>131</v>
      </c>
      <c r="I118" s="8" t="str">
        <f>'[4]Свод по УЗИ'!$C$14</f>
        <v>УЗИ сердца - Допплер эхокардиографии</v>
      </c>
      <c r="J118" s="13">
        <v>646</v>
      </c>
    </row>
    <row r="119" spans="8:10" x14ac:dyDescent="0.25">
      <c r="H119" s="7" t="s">
        <v>132</v>
      </c>
      <c r="I119" s="10" t="str">
        <f>'[4]Свод по УЗИ'!$C$15</f>
        <v>УЗИ печени и желчного пузыря</v>
      </c>
      <c r="J119" s="9">
        <v>355</v>
      </c>
    </row>
    <row r="120" spans="8:10" x14ac:dyDescent="0.25">
      <c r="H120" s="7" t="s">
        <v>133</v>
      </c>
      <c r="I120" s="8" t="str">
        <f>'[4]Свод по УЗИ'!$C$16</f>
        <v>УЗИ поджелудочной железы</v>
      </c>
      <c r="J120" s="9">
        <v>612</v>
      </c>
    </row>
    <row r="121" spans="8:10" x14ac:dyDescent="0.25">
      <c r="H121" s="7" t="s">
        <v>134</v>
      </c>
      <c r="I121" s="8" t="str">
        <f>'[4]Свод по УЗИ'!$C$17</f>
        <v xml:space="preserve">УЗИ плевральной полости </v>
      </c>
      <c r="J121" s="9">
        <v>388</v>
      </c>
    </row>
    <row r="122" spans="8:10" x14ac:dyDescent="0.25">
      <c r="H122" s="7" t="s">
        <v>135</v>
      </c>
      <c r="I122" s="10" t="str">
        <f>'[4]Свод по УЗИ'!$C$18</f>
        <v>УЗИ селезенки</v>
      </c>
      <c r="J122" s="9">
        <v>355</v>
      </c>
    </row>
    <row r="123" spans="8:10" x14ac:dyDescent="0.25">
      <c r="H123" s="7" t="s">
        <v>136</v>
      </c>
      <c r="I123" s="8" t="str">
        <f>'[4]Свод по УЗИ'!$C$19</f>
        <v>УЗИ почек и надпочечников</v>
      </c>
      <c r="J123" s="9">
        <v>355</v>
      </c>
    </row>
    <row r="124" spans="8:10" x14ac:dyDescent="0.25">
      <c r="H124" s="7" t="s">
        <v>137</v>
      </c>
      <c r="I124" s="8" t="str">
        <f>'[4]Свод по УЗИ'!$C$20</f>
        <v xml:space="preserve">УЗИ мочевого пузыря </v>
      </c>
      <c r="J124" s="9">
        <v>268</v>
      </c>
    </row>
    <row r="125" spans="8:10" x14ac:dyDescent="0.25">
      <c r="H125" s="7" t="s">
        <v>138</v>
      </c>
      <c r="I125" s="10" t="str">
        <f>'[4]Свод по УЗИ'!$C$21</f>
        <v>УЗИ мочевой пузырь + предстательная железа</v>
      </c>
      <c r="J125" s="9">
        <v>440</v>
      </c>
    </row>
    <row r="126" spans="8:10" x14ac:dyDescent="0.25">
      <c r="H126" s="7" t="s">
        <v>139</v>
      </c>
      <c r="I126" s="8" t="str">
        <f>'[4]Свод по УЗИ'!$C$22</f>
        <v>УЗИ молочной железы</v>
      </c>
      <c r="J126" s="9">
        <v>355</v>
      </c>
    </row>
    <row r="127" spans="8:10" x14ac:dyDescent="0.25">
      <c r="H127" s="7" t="s">
        <v>140</v>
      </c>
      <c r="I127" s="8" t="str">
        <f>'[4]Свод по УЗИ'!$C$23</f>
        <v>УЗИ мошонки</v>
      </c>
      <c r="J127" s="9">
        <v>355</v>
      </c>
    </row>
    <row r="128" spans="8:10" x14ac:dyDescent="0.25">
      <c r="H128" s="7" t="s">
        <v>141</v>
      </c>
      <c r="I128" s="10" t="str">
        <f>'[4]Свод по УЗИ'!$C$24</f>
        <v>УЗИ лимфатических узлов</v>
      </c>
      <c r="J128" s="9">
        <v>684</v>
      </c>
    </row>
    <row r="129" spans="8:10" x14ac:dyDescent="0.25">
      <c r="H129" s="7" t="s">
        <v>142</v>
      </c>
      <c r="I129" s="8" t="str">
        <f>'[4]Свод по УЗИ'!$C$25</f>
        <v>УЗИ почки + мочевой пузырь + предстательная железа</v>
      </c>
      <c r="J129" s="9">
        <v>440</v>
      </c>
    </row>
    <row r="130" spans="8:10" x14ac:dyDescent="0.25">
      <c r="H130" s="7" t="s">
        <v>143</v>
      </c>
      <c r="I130" s="8" t="str">
        <f>'[4]Свод по УЗИ'!$C$26</f>
        <v>УЗИ женских половых органов</v>
      </c>
      <c r="J130" s="9">
        <v>440</v>
      </c>
    </row>
    <row r="131" spans="8:10" x14ac:dyDescent="0.25">
      <c r="H131" s="7" t="s">
        <v>144</v>
      </c>
      <c r="I131" s="10" t="str">
        <f>'[4]Свод по УЗИ'!$C$27</f>
        <v>УЗИ щитовидной железы</v>
      </c>
      <c r="J131" s="9">
        <v>440</v>
      </c>
    </row>
    <row r="132" spans="8:10" x14ac:dyDescent="0.25">
      <c r="H132" s="344" t="s">
        <v>145</v>
      </c>
      <c r="I132" s="345"/>
      <c r="J132" s="346"/>
    </row>
    <row r="133" spans="8:10" x14ac:dyDescent="0.25">
      <c r="H133" s="7" t="s">
        <v>146</v>
      </c>
      <c r="I133" s="8" t="str">
        <f>'[4]Свод по функ. ис.'!$B$10</f>
        <v>Электрокардиография</v>
      </c>
      <c r="J133" s="9">
        <f>'[5]Свод по функ. ис.'!M10</f>
        <v>310</v>
      </c>
    </row>
    <row r="134" spans="8:10" x14ac:dyDescent="0.25">
      <c r="H134" s="7" t="s">
        <v>147</v>
      </c>
      <c r="I134" s="10" t="str">
        <f>'[4]Свод по функ. ис.'!$B$13</f>
        <v>Электрокардиография  с медицинской  пробой с обзиданом</v>
      </c>
      <c r="J134" s="9">
        <f>'[5]Свод по функ. ис.'!M11</f>
        <v>665</v>
      </c>
    </row>
    <row r="135" spans="8:10" x14ac:dyDescent="0.25">
      <c r="H135" s="7" t="s">
        <v>148</v>
      </c>
      <c r="I135" s="8" t="str">
        <f>'[4]Свод по функ. ис.'!$B$14</f>
        <v>Электрокардиография с физической нагрузкой</v>
      </c>
      <c r="J135" s="9">
        <f>'[5]Свод по функ. ис.'!V12</f>
        <v>400</v>
      </c>
    </row>
    <row r="136" spans="8:10" x14ac:dyDescent="0.25">
      <c r="H136" s="7" t="s">
        <v>149</v>
      </c>
      <c r="I136" s="8" t="str">
        <f>'[4]Свод по функ. ис.'!$B$11</f>
        <v>Спирография  с бронхолитиками</v>
      </c>
      <c r="J136" s="9">
        <f>'[5]Свод по функ. ис.'!M19</f>
        <v>600</v>
      </c>
    </row>
    <row r="137" spans="8:10" x14ac:dyDescent="0.25">
      <c r="H137" s="7" t="s">
        <v>150</v>
      </c>
      <c r="I137" s="10" t="str">
        <f>'[4]Свод по функ. ис.'!$B$12</f>
        <v>Спирография  (исследование функции внешнего   дыхания)</v>
      </c>
      <c r="J137" s="9">
        <f>'[5]Свод по функ. ис.'!V20</f>
        <v>500</v>
      </c>
    </row>
    <row r="138" spans="8:10" x14ac:dyDescent="0.25">
      <c r="H138" s="7" t="s">
        <v>151</v>
      </c>
      <c r="I138" s="8" t="str">
        <f>'[4]Свод по функ. ис.'!$B$15</f>
        <v>Реоэнцефалография</v>
      </c>
      <c r="J138" s="9">
        <f>'[5]Свод по функ. ис.'!V26</f>
        <v>1000</v>
      </c>
    </row>
    <row r="139" spans="8:10" x14ac:dyDescent="0.25">
      <c r="H139" s="7" t="s">
        <v>152</v>
      </c>
      <c r="I139" s="8" t="str">
        <f>'[4]Свод по функ. ис.'!$B$16</f>
        <v>Электроэнцефалография</v>
      </c>
      <c r="J139" s="9">
        <f>'[5]Свод по функ. ис.'!V34</f>
        <v>1100</v>
      </c>
    </row>
    <row r="140" spans="8:10" x14ac:dyDescent="0.25">
      <c r="H140" s="7" t="s">
        <v>153</v>
      </c>
      <c r="I140" s="10" t="str">
        <f>[5]ФЭГДС!B70</f>
        <v>Фиброэзофагогастродуоденоскопия диагностическая (ФЭГДС)</v>
      </c>
      <c r="J140" s="9">
        <f>[5]ФЭГДС!N70</f>
        <v>1070</v>
      </c>
    </row>
    <row r="141" spans="8:10" ht="31.5" x14ac:dyDescent="0.25">
      <c r="H141" s="7" t="s">
        <v>154</v>
      </c>
      <c r="I141" s="8" t="str">
        <f>[5]ФЭГДС!B71</f>
        <v>Фиброэзофагогастродуоденоскопия диагностическая  с биопсией (ФЭГДС)</v>
      </c>
      <c r="J141" s="9">
        <f>[5]ФЭГДС!N71</f>
        <v>1240</v>
      </c>
    </row>
    <row r="142" spans="8:10" x14ac:dyDescent="0.25">
      <c r="H142" s="7" t="s">
        <v>155</v>
      </c>
      <c r="I142" s="8" t="s">
        <v>156</v>
      </c>
      <c r="J142" s="20">
        <f>[5]колоноскопия!N71</f>
        <v>2380</v>
      </c>
    </row>
    <row r="143" spans="8:10" x14ac:dyDescent="0.25">
      <c r="H143" s="7" t="s">
        <v>157</v>
      </c>
      <c r="I143" s="8" t="s">
        <v>158</v>
      </c>
      <c r="J143" s="20">
        <f>[5]колоноскопия!N72</f>
        <v>2690</v>
      </c>
    </row>
    <row r="144" spans="8:10" x14ac:dyDescent="0.25">
      <c r="H144" s="7" t="s">
        <v>159</v>
      </c>
      <c r="I144" s="8" t="s">
        <v>160</v>
      </c>
      <c r="J144" s="20">
        <f>'[5]колоноск с анестезией'!N74</f>
        <v>3800</v>
      </c>
    </row>
    <row r="145" spans="8:11" ht="31.5" x14ac:dyDescent="0.25">
      <c r="H145" s="7" t="s">
        <v>161</v>
      </c>
      <c r="I145" s="8" t="str">
        <f>[5]ФЭГДС!B72</f>
        <v>Фиброэзофагогастродуоденоскопия с анализом на хеликобактер пилари (ФЭГДС)</v>
      </c>
      <c r="J145" s="20">
        <f>[5]ФЭГДС!N72</f>
        <v>1120</v>
      </c>
    </row>
    <row r="146" spans="8:11" ht="29.45" customHeight="1" x14ac:dyDescent="0.25">
      <c r="H146" s="7" t="s">
        <v>162</v>
      </c>
      <c r="I146" s="8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20">
        <f>'[5]ФЭГДС с анестезией '!N76</f>
        <v>2100</v>
      </c>
    </row>
    <row r="147" spans="8:11" ht="31.15" customHeight="1" x14ac:dyDescent="0.25">
      <c r="H147" s="7" t="s">
        <v>163</v>
      </c>
      <c r="I147" s="8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20">
        <f>'[5]ФЭГДС с анестезией '!N77</f>
        <v>2280</v>
      </c>
    </row>
    <row r="148" spans="8:11" x14ac:dyDescent="0.25">
      <c r="H148" s="344" t="s">
        <v>164</v>
      </c>
      <c r="I148" s="345"/>
      <c r="J148" s="346"/>
    </row>
    <row r="149" spans="8:11" x14ac:dyDescent="0.25">
      <c r="H149" s="7" t="s">
        <v>165</v>
      </c>
      <c r="I149" s="10" t="str">
        <f>'[6]консультации врачей перв'!$B$70</f>
        <v>Консультация врача специалиста без категории</v>
      </c>
      <c r="J149" s="9">
        <v>774</v>
      </c>
      <c r="K149" s="22"/>
    </row>
    <row r="150" spans="8:11" x14ac:dyDescent="0.25">
      <c r="H150" s="7" t="s">
        <v>166</v>
      </c>
      <c r="I150" s="8" t="str">
        <f>'[6]консультации врачей перв'!$B$143</f>
        <v>Консультация врача специалиста II категории</v>
      </c>
      <c r="J150" s="9">
        <v>788</v>
      </c>
      <c r="K150" s="22"/>
    </row>
    <row r="151" spans="8:11" x14ac:dyDescent="0.25">
      <c r="H151" s="7" t="s">
        <v>167</v>
      </c>
      <c r="I151" s="8" t="str">
        <f>'[6]консультации врачей перв'!$B$215</f>
        <v>Консультация врача специалиста I категории</v>
      </c>
      <c r="J151" s="9">
        <v>808</v>
      </c>
      <c r="K151" s="22"/>
    </row>
    <row r="152" spans="8:11" x14ac:dyDescent="0.25">
      <c r="H152" s="7" t="s">
        <v>168</v>
      </c>
      <c r="I152" s="10" t="str">
        <f>'[6]консультации врачей перв'!$B$290</f>
        <v>Консультация врача специалиста высшей  категории</v>
      </c>
      <c r="J152" s="9">
        <v>820</v>
      </c>
      <c r="K152" s="22"/>
    </row>
    <row r="153" spans="8:11" x14ac:dyDescent="0.25">
      <c r="H153" s="7" t="s">
        <v>169</v>
      </c>
      <c r="I153" s="8" t="str">
        <f>'[6]конс. врачей повт'!$B$70</f>
        <v>Консультация врача специалиста без категори (повторный прием)</v>
      </c>
      <c r="J153" s="9">
        <v>679</v>
      </c>
      <c r="K153" s="22"/>
    </row>
    <row r="154" spans="8:11" x14ac:dyDescent="0.25">
      <c r="H154" s="7" t="s">
        <v>170</v>
      </c>
      <c r="I154" s="8" t="str">
        <f>'[6]конс. врачей повт'!$B$143</f>
        <v>Консультация врача специалиста II категории (повторный прием)</v>
      </c>
      <c r="J154" s="9">
        <v>694</v>
      </c>
      <c r="K154" s="22"/>
    </row>
    <row r="155" spans="8:11" x14ac:dyDescent="0.25">
      <c r="H155" s="7" t="s">
        <v>171</v>
      </c>
      <c r="I155" s="10" t="str">
        <f>'[6]конс. врачей повт'!$B$215</f>
        <v>Консультация врача специалиста I категории (повторный прием)</v>
      </c>
      <c r="J155" s="9">
        <v>709</v>
      </c>
      <c r="K155" s="22"/>
    </row>
    <row r="156" spans="8:11" ht="31.5" x14ac:dyDescent="0.25">
      <c r="H156" s="7" t="s">
        <v>172</v>
      </c>
      <c r="I156" s="8" t="str">
        <f>'[6]конс. врачей повт'!$B$290</f>
        <v>Консультация врача специалиста высшей  категории (повторный прием)</v>
      </c>
      <c r="J156" s="9">
        <v>723</v>
      </c>
      <c r="K156" s="22"/>
    </row>
    <row r="157" spans="8:11" x14ac:dyDescent="0.25">
      <c r="H157" s="344" t="s">
        <v>173</v>
      </c>
      <c r="I157" s="345"/>
      <c r="J157" s="346"/>
      <c r="K157" s="22"/>
    </row>
    <row r="158" spans="8:11" x14ac:dyDescent="0.25">
      <c r="H158" s="7" t="s">
        <v>174</v>
      </c>
      <c r="I158" s="10" t="str">
        <f>'[7]Свод по проц.каб.'!$B$8</f>
        <v>Внутримышечные инъекции</v>
      </c>
      <c r="J158" s="9">
        <v>65</v>
      </c>
    </row>
    <row r="159" spans="8:11" x14ac:dyDescent="0.25">
      <c r="H159" s="7" t="s">
        <v>175</v>
      </c>
      <c r="I159" s="8" t="str">
        <f>'[7]Свод по проц.каб.'!$B$9</f>
        <v>Подкожные инъекции</v>
      </c>
      <c r="J159" s="9">
        <v>65</v>
      </c>
    </row>
    <row r="160" spans="8:11" x14ac:dyDescent="0.25">
      <c r="H160" s="7" t="s">
        <v>176</v>
      </c>
      <c r="I160" s="8" t="str">
        <f>'[7]Свод по проц.каб.'!$B$10</f>
        <v>Внутривенные вливания</v>
      </c>
      <c r="J160" s="9">
        <v>117</v>
      </c>
    </row>
    <row r="161" spans="8:10" x14ac:dyDescent="0.25">
      <c r="H161" s="7" t="s">
        <v>177</v>
      </c>
      <c r="I161" s="10" t="str">
        <f>'[7]Свод по проц.каб.'!$B$11</f>
        <v>Забор крови из вены</v>
      </c>
      <c r="J161" s="9">
        <v>82</v>
      </c>
    </row>
    <row r="162" spans="8:10" x14ac:dyDescent="0.25">
      <c r="H162" s="7" t="s">
        <v>178</v>
      </c>
      <c r="I162" s="8" t="str">
        <f>'[7]Свод по проц.каб.'!$B$12</f>
        <v>Перевязки</v>
      </c>
      <c r="J162" s="9">
        <v>118</v>
      </c>
    </row>
    <row r="163" spans="8:10" x14ac:dyDescent="0.25">
      <c r="H163" s="7" t="s">
        <v>179</v>
      </c>
      <c r="I163" s="8" t="str">
        <f>'[7]Свод по проц.каб.'!$B$13</f>
        <v>Забор крови на RV</v>
      </c>
      <c r="J163" s="9">
        <v>82</v>
      </c>
    </row>
    <row r="164" spans="8:10" x14ac:dyDescent="0.25">
      <c r="H164" s="7" t="s">
        <v>180</v>
      </c>
      <c r="I164" s="10" t="str">
        <f>'[7]Свод по проц.каб.'!$B$14</f>
        <v>Забор крови на ВИЧ</v>
      </c>
      <c r="J164" s="9">
        <v>82</v>
      </c>
    </row>
    <row r="165" spans="8:10" x14ac:dyDescent="0.25">
      <c r="H165" s="7" t="s">
        <v>181</v>
      </c>
      <c r="I165" s="10" t="str">
        <f>'[8]услуги офтальмолога'!$B$31</f>
        <v>Подбор очковых линз</v>
      </c>
      <c r="J165" s="9">
        <v>87</v>
      </c>
    </row>
    <row r="166" spans="8:10" ht="31.5" x14ac:dyDescent="0.25">
      <c r="H166" s="7" t="s">
        <v>182</v>
      </c>
      <c r="I166" s="21" t="s">
        <v>183</v>
      </c>
      <c r="J166" s="9">
        <v>41</v>
      </c>
    </row>
    <row r="167" spans="8:10" x14ac:dyDescent="0.25">
      <c r="H167" s="7" t="s">
        <v>184</v>
      </c>
      <c r="I167" s="21" t="s">
        <v>185</v>
      </c>
      <c r="J167" s="9">
        <v>41</v>
      </c>
    </row>
    <row r="168" spans="8:10" x14ac:dyDescent="0.25">
      <c r="H168" s="7" t="s">
        <v>186</v>
      </c>
      <c r="I168" s="10" t="str">
        <f>[9]ксерокоп!$D$69</f>
        <v>Копия 1 листа</v>
      </c>
      <c r="J168" s="9">
        <v>6</v>
      </c>
    </row>
    <row r="169" spans="8:10" ht="31.5" x14ac:dyDescent="0.25">
      <c r="H169" s="7" t="s">
        <v>187</v>
      </c>
      <c r="I169" s="23" t="s">
        <v>188</v>
      </c>
      <c r="J169" s="9">
        <v>287</v>
      </c>
    </row>
    <row r="170" spans="8:10" ht="31.5" x14ac:dyDescent="0.25">
      <c r="H170" s="7" t="s">
        <v>189</v>
      </c>
      <c r="I170" s="23" t="s">
        <v>190</v>
      </c>
      <c r="J170" s="9">
        <v>225</v>
      </c>
    </row>
    <row r="171" spans="8:10" ht="31.5" x14ac:dyDescent="0.25">
      <c r="H171" s="7" t="s">
        <v>191</v>
      </c>
      <c r="I171" s="23" t="s">
        <v>192</v>
      </c>
      <c r="J171" s="9">
        <v>219</v>
      </c>
    </row>
    <row r="172" spans="8:10" ht="31.5" x14ac:dyDescent="0.25">
      <c r="H172" s="7" t="s">
        <v>193</v>
      </c>
      <c r="I172" s="10" t="s">
        <v>194</v>
      </c>
      <c r="J172" s="9">
        <v>409</v>
      </c>
    </row>
    <row r="173" spans="8:10" x14ac:dyDescent="0.25">
      <c r="H173" s="7" t="s">
        <v>195</v>
      </c>
      <c r="I173" s="10" t="s">
        <v>196</v>
      </c>
      <c r="J173" s="20">
        <v>1070</v>
      </c>
    </row>
    <row r="174" spans="8:10" x14ac:dyDescent="0.25">
      <c r="H174" s="7" t="s">
        <v>197</v>
      </c>
      <c r="I174" s="10" t="s">
        <v>198</v>
      </c>
      <c r="J174" s="20">
        <v>1869</v>
      </c>
    </row>
    <row r="175" spans="8:10" ht="31.5" x14ac:dyDescent="0.25">
      <c r="H175" s="7" t="s">
        <v>199</v>
      </c>
      <c r="I175" s="10" t="s">
        <v>200</v>
      </c>
      <c r="J175" s="9">
        <v>356</v>
      </c>
    </row>
    <row r="176" spans="8:10" ht="31.5" x14ac:dyDescent="0.25">
      <c r="H176" s="7" t="s">
        <v>201</v>
      </c>
      <c r="I176" s="10" t="s">
        <v>202</v>
      </c>
      <c r="J176" s="9">
        <v>265</v>
      </c>
    </row>
    <row r="177" spans="8:10" ht="31.5" x14ac:dyDescent="0.25">
      <c r="H177" s="7" t="s">
        <v>203</v>
      </c>
      <c r="I177" s="10" t="s">
        <v>204</v>
      </c>
      <c r="J177" s="9">
        <v>379</v>
      </c>
    </row>
    <row r="178" spans="8:10" ht="31.5" x14ac:dyDescent="0.25">
      <c r="H178" s="7" t="s">
        <v>205</v>
      </c>
      <c r="I178" s="10" t="s">
        <v>206</v>
      </c>
      <c r="J178" s="9">
        <v>278</v>
      </c>
    </row>
    <row r="179" spans="8:10" ht="31.5" x14ac:dyDescent="0.25">
      <c r="H179" s="7" t="s">
        <v>207</v>
      </c>
      <c r="I179" s="10" t="s">
        <v>208</v>
      </c>
      <c r="J179" s="9">
        <v>256</v>
      </c>
    </row>
    <row r="180" spans="8:10" ht="31.5" x14ac:dyDescent="0.25">
      <c r="H180" s="7" t="s">
        <v>209</v>
      </c>
      <c r="I180" s="10" t="s">
        <v>210</v>
      </c>
      <c r="J180" s="9">
        <v>281</v>
      </c>
    </row>
    <row r="181" spans="8:10" x14ac:dyDescent="0.25">
      <c r="H181" s="7" t="s">
        <v>211</v>
      </c>
      <c r="I181" s="10" t="s">
        <v>212</v>
      </c>
      <c r="J181" s="9">
        <v>224</v>
      </c>
    </row>
    <row r="182" spans="8:10" x14ac:dyDescent="0.25">
      <c r="H182" s="7" t="s">
        <v>213</v>
      </c>
      <c r="I182" s="14" t="s">
        <v>214</v>
      </c>
      <c r="J182" s="9">
        <v>169</v>
      </c>
    </row>
    <row r="183" spans="8:10" x14ac:dyDescent="0.25">
      <c r="H183" s="7" t="s">
        <v>215</v>
      </c>
      <c r="I183" s="14" t="s">
        <v>216</v>
      </c>
      <c r="J183" s="9">
        <v>254</v>
      </c>
    </row>
    <row r="184" spans="8:10" x14ac:dyDescent="0.25">
      <c r="H184" s="7" t="s">
        <v>217</v>
      </c>
      <c r="I184" s="14" t="s">
        <v>218</v>
      </c>
      <c r="J184" s="9">
        <v>154</v>
      </c>
    </row>
    <row r="185" spans="8:10" x14ac:dyDescent="0.25">
      <c r="H185" s="7" t="s">
        <v>219</v>
      </c>
      <c r="I185" s="14" t="s">
        <v>220</v>
      </c>
      <c r="J185" s="9">
        <v>103</v>
      </c>
    </row>
    <row r="186" spans="8:10" x14ac:dyDescent="0.25">
      <c r="H186" s="7"/>
      <c r="I186" s="14" t="s">
        <v>221</v>
      </c>
      <c r="J186" s="9"/>
    </row>
    <row r="187" spans="8:10" x14ac:dyDescent="0.25">
      <c r="H187" s="7" t="s">
        <v>222</v>
      </c>
      <c r="I187" s="14" t="s">
        <v>223</v>
      </c>
      <c r="J187" s="9">
        <v>116</v>
      </c>
    </row>
    <row r="188" spans="8:10" x14ac:dyDescent="0.25">
      <c r="H188" s="7" t="s">
        <v>224</v>
      </c>
      <c r="I188" s="14" t="s">
        <v>225</v>
      </c>
      <c r="J188" s="9">
        <v>116</v>
      </c>
    </row>
    <row r="189" spans="8:10" x14ac:dyDescent="0.25">
      <c r="H189" s="7" t="s">
        <v>226</v>
      </c>
      <c r="I189" s="14" t="s">
        <v>227</v>
      </c>
      <c r="J189" s="9">
        <v>116</v>
      </c>
    </row>
    <row r="190" spans="8:10" x14ac:dyDescent="0.25">
      <c r="H190" s="7" t="s">
        <v>228</v>
      </c>
      <c r="I190" s="14" t="s">
        <v>229</v>
      </c>
      <c r="J190" s="9">
        <v>116</v>
      </c>
    </row>
    <row r="191" spans="8:10" x14ac:dyDescent="0.25">
      <c r="H191" s="7" t="s">
        <v>230</v>
      </c>
      <c r="I191" s="14" t="s">
        <v>231</v>
      </c>
      <c r="J191" s="9">
        <v>77</v>
      </c>
    </row>
    <row r="192" spans="8:10" x14ac:dyDescent="0.25">
      <c r="H192" s="7" t="s">
        <v>232</v>
      </c>
      <c r="I192" s="14" t="s">
        <v>233</v>
      </c>
      <c r="J192" s="9">
        <v>15</v>
      </c>
    </row>
    <row r="193" spans="8:10" x14ac:dyDescent="0.25">
      <c r="H193" s="7" t="s">
        <v>234</v>
      </c>
      <c r="I193" s="14" t="s">
        <v>235</v>
      </c>
      <c r="J193" s="24">
        <v>279</v>
      </c>
    </row>
    <row r="194" spans="8:10" x14ac:dyDescent="0.25">
      <c r="H194" s="7" t="s">
        <v>236</v>
      </c>
      <c r="I194" s="14" t="s">
        <v>237</v>
      </c>
      <c r="J194" s="24">
        <v>262</v>
      </c>
    </row>
    <row r="195" spans="8:10" x14ac:dyDescent="0.25">
      <c r="H195" s="7" t="s">
        <v>238</v>
      </c>
      <c r="I195" s="14" t="s">
        <v>239</v>
      </c>
      <c r="J195" s="24">
        <v>275</v>
      </c>
    </row>
    <row r="196" spans="8:10" x14ac:dyDescent="0.25">
      <c r="H196" s="7" t="s">
        <v>240</v>
      </c>
      <c r="I196" s="14" t="s">
        <v>241</v>
      </c>
      <c r="J196" s="24">
        <v>256</v>
      </c>
    </row>
    <row r="197" spans="8:10" ht="31.5" x14ac:dyDescent="0.25">
      <c r="H197" s="25" t="s">
        <v>242</v>
      </c>
      <c r="I197" s="14" t="s">
        <v>243</v>
      </c>
      <c r="J197" s="24">
        <v>272</v>
      </c>
    </row>
    <row r="198" spans="8:10" ht="31.5" x14ac:dyDescent="0.25">
      <c r="H198" s="26" t="s">
        <v>244</v>
      </c>
      <c r="I198" s="14" t="s">
        <v>245</v>
      </c>
      <c r="J198" s="24">
        <v>259</v>
      </c>
    </row>
    <row r="199" spans="8:10" x14ac:dyDescent="0.25">
      <c r="H199" s="7" t="s">
        <v>246</v>
      </c>
      <c r="I199" s="14" t="s">
        <v>247</v>
      </c>
      <c r="J199" s="24">
        <v>929</v>
      </c>
    </row>
    <row r="200" spans="8:10" x14ac:dyDescent="0.25">
      <c r="H200" s="26" t="s">
        <v>248</v>
      </c>
      <c r="I200" s="27" t="s">
        <v>249</v>
      </c>
      <c r="J200" s="28">
        <v>562</v>
      </c>
    </row>
    <row r="201" spans="8:10" x14ac:dyDescent="0.25">
      <c r="H201" s="7" t="s">
        <v>250</v>
      </c>
      <c r="I201" s="27" t="s">
        <v>251</v>
      </c>
      <c r="J201" s="24">
        <v>2950</v>
      </c>
    </row>
    <row r="202" spans="8:10" x14ac:dyDescent="0.25">
      <c r="H202" s="344" t="s">
        <v>252</v>
      </c>
      <c r="I202" s="355"/>
      <c r="J202" s="356"/>
    </row>
    <row r="203" spans="8:10" x14ac:dyDescent="0.25">
      <c r="H203" s="344" t="s">
        <v>253</v>
      </c>
      <c r="I203" s="345"/>
      <c r="J203" s="346"/>
    </row>
    <row r="204" spans="8:10" x14ac:dyDescent="0.25">
      <c r="H204" s="29"/>
      <c r="I204" s="30" t="s">
        <v>254</v>
      </c>
      <c r="J204" s="30"/>
    </row>
    <row r="205" spans="8:10" x14ac:dyDescent="0.25">
      <c r="H205" s="7" t="s">
        <v>255</v>
      </c>
      <c r="I205" s="8" t="str">
        <f>'[8]Эндокринолог '!$B$48</f>
        <v>Врач-эндокринолог</v>
      </c>
      <c r="J205" s="9">
        <v>148</v>
      </c>
    </row>
    <row r="206" spans="8:10" x14ac:dyDescent="0.25">
      <c r="H206" s="7" t="s">
        <v>256</v>
      </c>
      <c r="I206" s="10" t="str">
        <f>[8]Невролог!$B$60</f>
        <v>Врач-невролог</v>
      </c>
      <c r="J206" s="9">
        <v>128</v>
      </c>
    </row>
    <row r="207" spans="8:10" x14ac:dyDescent="0.25">
      <c r="H207" s="7" t="s">
        <v>257</v>
      </c>
      <c r="I207" s="10" t="str">
        <f>[8]Профпатолог!$B$45</f>
        <v>Врач-профпатолог (заключение комиссии)</v>
      </c>
      <c r="J207" s="9">
        <v>154</v>
      </c>
    </row>
    <row r="208" spans="8:10" x14ac:dyDescent="0.25">
      <c r="H208" s="7" t="s">
        <v>258</v>
      </c>
      <c r="I208" s="10" t="s">
        <v>259</v>
      </c>
      <c r="J208" s="9">
        <v>152</v>
      </c>
    </row>
    <row r="209" spans="8:10" x14ac:dyDescent="0.25">
      <c r="H209" s="7" t="s">
        <v>260</v>
      </c>
      <c r="I209" s="10" t="str">
        <f>[8]Отоларинголог!$B$59</f>
        <v>Врач-оториноларинголог</v>
      </c>
      <c r="J209" s="9">
        <v>97</v>
      </c>
    </row>
    <row r="210" spans="8:10" x14ac:dyDescent="0.25">
      <c r="H210" s="7" t="s">
        <v>261</v>
      </c>
      <c r="I210" s="10" t="str">
        <f>[8]дерматовенеролог!$D$77</f>
        <v>Врач -  дерматовенеролог</v>
      </c>
      <c r="J210" s="9">
        <v>226</v>
      </c>
    </row>
    <row r="211" spans="8:10" x14ac:dyDescent="0.25">
      <c r="H211" s="7" t="s">
        <v>262</v>
      </c>
      <c r="I211" s="10" t="str">
        <f>'[8]терапевт (период мо)'!$B$47</f>
        <v xml:space="preserve">Врач -терапевт </v>
      </c>
      <c r="J211" s="9">
        <v>187</v>
      </c>
    </row>
    <row r="212" spans="8:10" x14ac:dyDescent="0.25">
      <c r="H212" s="7" t="s">
        <v>263</v>
      </c>
      <c r="I212" s="10" t="str">
        <f>[8]уролог!$B$48</f>
        <v>Врач- уролог</v>
      </c>
      <c r="J212" s="9">
        <v>123</v>
      </c>
    </row>
    <row r="213" spans="8:10" x14ac:dyDescent="0.25">
      <c r="H213" s="7" t="s">
        <v>264</v>
      </c>
      <c r="I213" s="10" t="str">
        <f>[8]хирург!$B$48</f>
        <v>Врач- хирург</v>
      </c>
      <c r="J213" s="9">
        <v>123</v>
      </c>
    </row>
    <row r="214" spans="8:10" x14ac:dyDescent="0.25">
      <c r="H214" s="7" t="s">
        <v>265</v>
      </c>
      <c r="I214" s="10" t="str">
        <f>[8]Офтальмолог!$B$59</f>
        <v>Врач - офтальмолог</v>
      </c>
      <c r="J214" s="9">
        <v>153</v>
      </c>
    </row>
    <row r="215" spans="8:10" x14ac:dyDescent="0.25">
      <c r="H215" s="7" t="s">
        <v>266</v>
      </c>
      <c r="I215" s="10" t="str">
        <f>'[8]вр инфекц'!$C$59</f>
        <v xml:space="preserve">Врач- инфекционист </v>
      </c>
      <c r="J215" s="9">
        <v>203</v>
      </c>
    </row>
    <row r="216" spans="8:10" x14ac:dyDescent="0.25">
      <c r="H216" s="7" t="s">
        <v>267</v>
      </c>
      <c r="I216" s="10" t="str">
        <f>'[8]вр инф с выдачей сертиф'!$B$59</f>
        <v>Врач - инфекционист (с выдачей сертификата)</v>
      </c>
      <c r="J216" s="9">
        <v>400</v>
      </c>
    </row>
    <row r="217" spans="8:10" x14ac:dyDescent="0.25">
      <c r="H217" s="7" t="s">
        <v>268</v>
      </c>
      <c r="I217" s="10" t="str">
        <f>'[8]психиатр, нарколог'!$B$47</f>
        <v>Врач - психиатр</v>
      </c>
      <c r="J217" s="13">
        <v>110</v>
      </c>
    </row>
    <row r="218" spans="8:10" x14ac:dyDescent="0.25">
      <c r="H218" s="7" t="s">
        <v>269</v>
      </c>
      <c r="I218" s="10" t="str">
        <f>'[8]психиатр, нарколог'!$B$57</f>
        <v>Врач - психиатр - нарколог</v>
      </c>
      <c r="J218" s="13">
        <v>110</v>
      </c>
    </row>
    <row r="219" spans="8:10" x14ac:dyDescent="0.25">
      <c r="H219" s="7" t="s">
        <v>270</v>
      </c>
      <c r="I219" s="10" t="str">
        <f>'[8]Паспорт здоровья'!$B$45</f>
        <v>Заполнение "Паспорта Здоровья"</v>
      </c>
      <c r="J219" s="13">
        <v>132</v>
      </c>
    </row>
    <row r="220" spans="8:10" x14ac:dyDescent="0.25">
      <c r="H220" s="7" t="s">
        <v>271</v>
      </c>
      <c r="I220" s="31" t="s">
        <v>272</v>
      </c>
      <c r="J220" s="13">
        <v>553</v>
      </c>
    </row>
    <row r="221" spans="8:10" ht="31.5" x14ac:dyDescent="0.25">
      <c r="H221" s="7" t="s">
        <v>273</v>
      </c>
      <c r="I221" s="31" t="s">
        <v>274</v>
      </c>
      <c r="J221" s="13">
        <v>300</v>
      </c>
    </row>
    <row r="222" spans="8:10" x14ac:dyDescent="0.25">
      <c r="H222" s="7" t="s">
        <v>275</v>
      </c>
      <c r="I222" s="31" t="s">
        <v>276</v>
      </c>
      <c r="J222" s="13">
        <v>164</v>
      </c>
    </row>
    <row r="223" spans="8:10" x14ac:dyDescent="0.25">
      <c r="H223" s="7" t="s">
        <v>277</v>
      </c>
      <c r="I223" s="31" t="s">
        <v>278</v>
      </c>
      <c r="J223" s="13">
        <v>214</v>
      </c>
    </row>
    <row r="224" spans="8:10" x14ac:dyDescent="0.25">
      <c r="H224" s="7" t="s">
        <v>279</v>
      </c>
      <c r="I224" s="31" t="s">
        <v>280</v>
      </c>
      <c r="J224" s="9">
        <v>142</v>
      </c>
    </row>
    <row r="225" spans="8:10" x14ac:dyDescent="0.25">
      <c r="H225" s="7"/>
      <c r="I225" s="32" t="s">
        <v>281</v>
      </c>
      <c r="J225" s="9"/>
    </row>
    <row r="226" spans="8:10" x14ac:dyDescent="0.25">
      <c r="H226" s="7" t="s">
        <v>282</v>
      </c>
      <c r="I226" s="8" t="str">
        <f>[8]Невролог!$B$73</f>
        <v>Проверка вибрационной чувствительности</v>
      </c>
      <c r="J226" s="9">
        <v>44</v>
      </c>
    </row>
    <row r="227" spans="8:10" x14ac:dyDescent="0.25">
      <c r="H227" s="7" t="s">
        <v>283</v>
      </c>
      <c r="I227" s="8" t="str">
        <f>[8]Отоларинголог!$B$69</f>
        <v xml:space="preserve">Аудиометрия </v>
      </c>
      <c r="J227" s="9">
        <v>70</v>
      </c>
    </row>
    <row r="228" spans="8:10" x14ac:dyDescent="0.25">
      <c r="H228" s="7" t="s">
        <v>284</v>
      </c>
      <c r="I228" s="10" t="str">
        <f>[8]Отоларинголог!$B$79</f>
        <v>Исследвание вестибулярного аппарата</v>
      </c>
      <c r="J228" s="9">
        <v>48</v>
      </c>
    </row>
    <row r="229" spans="8:10" x14ac:dyDescent="0.25">
      <c r="H229" s="7" t="s">
        <v>285</v>
      </c>
      <c r="I229" s="8" t="str">
        <f>'[8]услуги офтальмолога'!$B$29</f>
        <v>Динамометрия</v>
      </c>
      <c r="J229" s="9">
        <v>66</v>
      </c>
    </row>
    <row r="230" spans="8:10" x14ac:dyDescent="0.25">
      <c r="H230" s="7" t="s">
        <v>286</v>
      </c>
      <c r="I230" s="8" t="str">
        <f>'[8]услуги офтальмолога'!$B$30</f>
        <v>Офтальмотонометрия</v>
      </c>
      <c r="J230" s="9">
        <v>86</v>
      </c>
    </row>
    <row r="231" spans="8:10" x14ac:dyDescent="0.25">
      <c r="H231" s="7" t="s">
        <v>287</v>
      </c>
      <c r="I231" s="8" t="str">
        <f>'[8]услуги офтальмолога'!$B$32</f>
        <v>Офтальмоскопия глазного дна</v>
      </c>
      <c r="J231" s="9">
        <v>105</v>
      </c>
    </row>
    <row r="232" spans="8:10" x14ac:dyDescent="0.25">
      <c r="H232" s="7" t="s">
        <v>288</v>
      </c>
      <c r="I232" s="8" t="str">
        <f>'[8]услуги офтальмолога'!$B$33</f>
        <v>Острота зрения</v>
      </c>
      <c r="J232" s="9">
        <v>105</v>
      </c>
    </row>
    <row r="233" spans="8:10" x14ac:dyDescent="0.25">
      <c r="H233" s="7" t="s">
        <v>289</v>
      </c>
      <c r="I233" s="8" t="str">
        <f>'[8]услуги офтальмолога'!$B$34</f>
        <v>Определение объема аккомодации</v>
      </c>
      <c r="J233" s="9">
        <v>67</v>
      </c>
    </row>
    <row r="234" spans="8:10" x14ac:dyDescent="0.25">
      <c r="H234" s="7" t="s">
        <v>290</v>
      </c>
      <c r="I234" s="10" t="str">
        <f>'[8]услуги офтальмолога'!$B$35</f>
        <v>Исследование бинокулярного зрения</v>
      </c>
      <c r="J234" s="9">
        <v>70</v>
      </c>
    </row>
    <row r="235" spans="8:10" x14ac:dyDescent="0.25">
      <c r="H235" s="7" t="s">
        <v>291</v>
      </c>
      <c r="I235" s="8" t="str">
        <f>'[8]услуги офтальмолога'!$B$36</f>
        <v>Биомикроскопия сред глаза</v>
      </c>
      <c r="J235" s="9">
        <v>175</v>
      </c>
    </row>
    <row r="236" spans="8:10" x14ac:dyDescent="0.25">
      <c r="H236" s="7" t="s">
        <v>292</v>
      </c>
      <c r="I236" s="8" t="str">
        <f>'[8]услуги офтальмолога'!$B$46</f>
        <v>Скиоскопия</v>
      </c>
      <c r="J236" s="9">
        <v>62</v>
      </c>
    </row>
    <row r="237" spans="8:10" x14ac:dyDescent="0.25">
      <c r="H237" s="7" t="s">
        <v>293</v>
      </c>
      <c r="I237" s="8" t="str">
        <f>'[8]услуги офтальмолога'!$B$47</f>
        <v>Исследование полей зрения (переметрия)</v>
      </c>
      <c r="J237" s="9">
        <v>128</v>
      </c>
    </row>
    <row r="238" spans="8:10" x14ac:dyDescent="0.25">
      <c r="H238" s="7" t="s">
        <v>294</v>
      </c>
      <c r="I238" s="8" t="str">
        <f>'[8]услуги офтальмолога'!$B$48</f>
        <v>Цветоощущение (цветотест)</v>
      </c>
      <c r="J238" s="9">
        <v>44</v>
      </c>
    </row>
    <row r="239" spans="8:10" x14ac:dyDescent="0.25">
      <c r="H239" s="7" t="s">
        <v>295</v>
      </c>
      <c r="I239" s="8" t="str">
        <f>'[8]услуги офтальмолога'!$B$49</f>
        <v>Рефрактометрия</v>
      </c>
      <c r="J239" s="9">
        <v>62</v>
      </c>
    </row>
    <row r="240" spans="8:10" x14ac:dyDescent="0.25">
      <c r="H240" s="7" t="s">
        <v>296</v>
      </c>
      <c r="I240" s="8" t="str">
        <f>[8]термометрия!$B$46</f>
        <v>Термометрия</v>
      </c>
      <c r="J240" s="9">
        <v>24</v>
      </c>
    </row>
    <row r="241" spans="8:10" ht="31.5" x14ac:dyDescent="0.25">
      <c r="H241" s="7" t="s">
        <v>297</v>
      </c>
      <c r="I241" s="8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1" s="9">
        <v>497</v>
      </c>
    </row>
    <row r="242" spans="8:10" ht="47.25" x14ac:dyDescent="0.25">
      <c r="H242" s="7" t="s">
        <v>298</v>
      </c>
      <c r="I242" s="8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2" s="9">
        <v>175</v>
      </c>
    </row>
    <row r="243" spans="8:10" x14ac:dyDescent="0.25">
      <c r="H243" s="7" t="s">
        <v>299</v>
      </c>
      <c r="I243" s="8" t="str">
        <f>I14</f>
        <v>Исследование уровня глюкозы в  крови</v>
      </c>
      <c r="J243" s="9">
        <v>134</v>
      </c>
    </row>
    <row r="244" spans="8:10" x14ac:dyDescent="0.25">
      <c r="H244" s="7" t="s">
        <v>300</v>
      </c>
      <c r="I244" s="8" t="str">
        <f>I21</f>
        <v>Исследование уровня холестерина в крови</v>
      </c>
      <c r="J244" s="9">
        <v>151</v>
      </c>
    </row>
    <row r="245" spans="8:10" x14ac:dyDescent="0.25">
      <c r="H245" s="7" t="s">
        <v>301</v>
      </c>
      <c r="I245" s="8" t="str">
        <f>I15</f>
        <v>Исследование уровня биллирубина в крови</v>
      </c>
      <c r="J245" s="9">
        <v>147</v>
      </c>
    </row>
    <row r="246" spans="8:10" x14ac:dyDescent="0.25">
      <c r="H246" s="7" t="s">
        <v>302</v>
      </c>
      <c r="I246" s="8" t="str">
        <f>I16</f>
        <v>Исследование уровня креатинина в  крови</v>
      </c>
      <c r="J246" s="9">
        <v>198</v>
      </c>
    </row>
    <row r="247" spans="8:10" x14ac:dyDescent="0.25">
      <c r="H247" s="7" t="s">
        <v>303</v>
      </c>
      <c r="I247" s="8" t="str">
        <f>I17</f>
        <v>Исследование уровня аланин-трансаминазы в крови (фермент АлТ)</v>
      </c>
      <c r="J247" s="9">
        <v>89</v>
      </c>
    </row>
    <row r="248" spans="8:10" x14ac:dyDescent="0.25">
      <c r="H248" s="7" t="s">
        <v>304</v>
      </c>
      <c r="I248" s="8" t="str">
        <f>I18</f>
        <v>Исследование уровня  аспарат-трансаминазы в крови (фермент АсТ)</v>
      </c>
      <c r="J248" s="9">
        <v>89</v>
      </c>
    </row>
    <row r="249" spans="8:10" x14ac:dyDescent="0.25">
      <c r="H249" s="7" t="s">
        <v>305</v>
      </c>
      <c r="I249" s="8" t="str">
        <f>I24</f>
        <v>Исследование уровня щелочной фосфотазы в крови</v>
      </c>
      <c r="J249" s="9">
        <v>332</v>
      </c>
    </row>
    <row r="250" spans="8:10" x14ac:dyDescent="0.25">
      <c r="H250" s="7" t="s">
        <v>306</v>
      </c>
      <c r="I250" s="8" t="str">
        <f>I41</f>
        <v>ГГТП (гаммаглутамилтранспетидаза)</v>
      </c>
      <c r="J250" s="9">
        <v>233</v>
      </c>
    </row>
    <row r="251" spans="8:10" ht="31.5" x14ac:dyDescent="0.25">
      <c r="H251" s="7" t="s">
        <v>307</v>
      </c>
      <c r="I251" s="8" t="str">
        <f>I42</f>
        <v>Исследование уровня холестерина липопротеидов низкой плотности сыворотки крови (ЛПНП)</v>
      </c>
      <c r="J251" s="9">
        <v>166</v>
      </c>
    </row>
    <row r="252" spans="8:10" ht="31.5" x14ac:dyDescent="0.25">
      <c r="H252" s="7" t="s">
        <v>308</v>
      </c>
      <c r="I252" s="8" t="str">
        <f>I43</f>
        <v>Исследование уровня холестерина липопротеидов высокой плотности сыворотки крови (ЛПВП)</v>
      </c>
      <c r="J252" s="9">
        <f>J43</f>
        <v>157</v>
      </c>
    </row>
    <row r="253" spans="8:10" x14ac:dyDescent="0.25">
      <c r="H253" s="7" t="s">
        <v>309</v>
      </c>
      <c r="I253" s="8" t="str">
        <f>I55</f>
        <v>Исследование уровня ретикулоцитов  в крови</v>
      </c>
      <c r="J253" s="9">
        <f>J55</f>
        <v>203</v>
      </c>
    </row>
    <row r="254" spans="8:10" x14ac:dyDescent="0.25">
      <c r="H254" s="7" t="s">
        <v>310</v>
      </c>
      <c r="I254" s="8" t="str">
        <f>I59</f>
        <v>Исследование уровня желчных пигментов</v>
      </c>
      <c r="J254" s="9">
        <f>J59</f>
        <v>133</v>
      </c>
    </row>
    <row r="255" spans="8:10" x14ac:dyDescent="0.25">
      <c r="H255" s="7" t="s">
        <v>311</v>
      </c>
      <c r="I255" s="8" t="str">
        <f>I60</f>
        <v>Соскоб на энтеробиоз</v>
      </c>
      <c r="J255" s="9">
        <f>J60</f>
        <v>123</v>
      </c>
    </row>
    <row r="256" spans="8:10" x14ac:dyDescent="0.25">
      <c r="H256" s="7" t="s">
        <v>312</v>
      </c>
      <c r="I256" s="8" t="str">
        <f>I296</f>
        <v>Исследование кала на простейшие и гельминты</v>
      </c>
      <c r="J256" s="9">
        <v>115</v>
      </c>
    </row>
    <row r="257" spans="8:10" x14ac:dyDescent="0.25">
      <c r="H257" s="7" t="s">
        <v>313</v>
      </c>
      <c r="I257" s="8" t="str">
        <f>I294</f>
        <v>Реакция микропреципитации на сифилис (РМП)</v>
      </c>
      <c r="J257" s="9">
        <v>132</v>
      </c>
    </row>
    <row r="258" spans="8:10" x14ac:dyDescent="0.25">
      <c r="H258" s="7" t="s">
        <v>314</v>
      </c>
      <c r="I258" s="8" t="str">
        <f>I295</f>
        <v>Мазок на заболевание передающиеся половым путем (ЗППП)</v>
      </c>
      <c r="J258" s="9">
        <v>170</v>
      </c>
    </row>
    <row r="259" spans="8:10" x14ac:dyDescent="0.25">
      <c r="H259" s="7" t="s">
        <v>315</v>
      </c>
      <c r="I259" s="23" t="s">
        <v>316</v>
      </c>
      <c r="J259" s="33">
        <v>270</v>
      </c>
    </row>
    <row r="260" spans="8:10" x14ac:dyDescent="0.25">
      <c r="H260" s="7" t="s">
        <v>317</v>
      </c>
      <c r="I260" s="34" t="s">
        <v>318</v>
      </c>
      <c r="J260" s="33">
        <v>296</v>
      </c>
    </row>
    <row r="261" spans="8:10" x14ac:dyDescent="0.25">
      <c r="H261" s="7" t="s">
        <v>319</v>
      </c>
      <c r="I261" s="35" t="s">
        <v>320</v>
      </c>
      <c r="J261" s="33">
        <v>208</v>
      </c>
    </row>
    <row r="262" spans="8:10" x14ac:dyDescent="0.25">
      <c r="H262" s="7" t="s">
        <v>321</v>
      </c>
      <c r="I262" s="36" t="s">
        <v>322</v>
      </c>
      <c r="J262" s="33">
        <v>325</v>
      </c>
    </row>
    <row r="263" spans="8:10" x14ac:dyDescent="0.25">
      <c r="H263" s="7" t="s">
        <v>323</v>
      </c>
      <c r="I263" s="36" t="s">
        <v>324</v>
      </c>
      <c r="J263" s="33">
        <v>308</v>
      </c>
    </row>
    <row r="264" spans="8:10" x14ac:dyDescent="0.25">
      <c r="H264" s="7" t="s">
        <v>325</v>
      </c>
      <c r="I264" s="36" t="s">
        <v>326</v>
      </c>
      <c r="J264" s="33">
        <v>318</v>
      </c>
    </row>
    <row r="265" spans="8:10" x14ac:dyDescent="0.25">
      <c r="H265" s="7" t="s">
        <v>327</v>
      </c>
      <c r="I265" s="8" t="str">
        <f t="shared" ref="I265:J275" si="0">I80</f>
        <v>Рентгенография грудной клетки прямая проекция</v>
      </c>
      <c r="J265" s="9">
        <f t="shared" si="0"/>
        <v>200</v>
      </c>
    </row>
    <row r="266" spans="8:10" x14ac:dyDescent="0.25">
      <c r="H266" s="7" t="s">
        <v>328</v>
      </c>
      <c r="I266" s="8" t="str">
        <f t="shared" si="0"/>
        <v>Рентгенография грудной клетки правая боковая проекция</v>
      </c>
      <c r="J266" s="9">
        <f t="shared" si="0"/>
        <v>200</v>
      </c>
    </row>
    <row r="267" spans="8:10" x14ac:dyDescent="0.25">
      <c r="H267" s="7" t="s">
        <v>329</v>
      </c>
      <c r="I267" s="8" t="str">
        <f t="shared" si="0"/>
        <v>Рентгенография грудной клетки в 2-х проекциях  (прямая и боковая)</v>
      </c>
      <c r="J267" s="9">
        <f t="shared" si="0"/>
        <v>317</v>
      </c>
    </row>
    <row r="268" spans="8:10" x14ac:dyDescent="0.25">
      <c r="H268" s="7" t="s">
        <v>330</v>
      </c>
      <c r="I268" s="8" t="str">
        <f t="shared" si="0"/>
        <v>Флюорография грудной клетки прямая проекция</v>
      </c>
      <c r="J268" s="9">
        <f t="shared" si="0"/>
        <v>138</v>
      </c>
    </row>
    <row r="269" spans="8:10" x14ac:dyDescent="0.25">
      <c r="H269" s="7" t="s">
        <v>331</v>
      </c>
      <c r="I269" s="8" t="str">
        <f t="shared" si="0"/>
        <v>Флюорография грудной клетки правая боковая проекция</v>
      </c>
      <c r="J269" s="9">
        <f t="shared" si="0"/>
        <v>138</v>
      </c>
    </row>
    <row r="270" spans="8:10" x14ac:dyDescent="0.25">
      <c r="H270" s="7" t="s">
        <v>332</v>
      </c>
      <c r="I270" s="8" t="str">
        <f t="shared" si="0"/>
        <v>Флюорография грудной клетки  в 2-х проекциях (прямая и боковая)</v>
      </c>
      <c r="J270" s="9">
        <f t="shared" si="0"/>
        <v>243</v>
      </c>
    </row>
    <row r="271" spans="8:10" x14ac:dyDescent="0.25">
      <c r="H271" s="7" t="s">
        <v>333</v>
      </c>
      <c r="I271" s="8" t="str">
        <f t="shared" si="0"/>
        <v>Флюорография грудной клетки  в 3-х проекциях</v>
      </c>
      <c r="J271" s="9">
        <f t="shared" si="0"/>
        <v>349</v>
      </c>
    </row>
    <row r="272" spans="8:10" x14ac:dyDescent="0.25">
      <c r="H272" s="7" t="s">
        <v>334</v>
      </c>
      <c r="I272" s="8" t="str">
        <f t="shared" si="0"/>
        <v>Цифровая флюорография грудной клетки прямая проекция</v>
      </c>
      <c r="J272" s="9">
        <f t="shared" si="0"/>
        <v>94</v>
      </c>
    </row>
    <row r="273" spans="8:10" x14ac:dyDescent="0.25">
      <c r="H273" s="7" t="s">
        <v>335</v>
      </c>
      <c r="I273" s="8" t="str">
        <f t="shared" si="0"/>
        <v>Цифровая флюорография грудной клетки правая боковая проекция</v>
      </c>
      <c r="J273" s="9">
        <f t="shared" si="0"/>
        <v>94</v>
      </c>
    </row>
    <row r="274" spans="8:10" x14ac:dyDescent="0.25">
      <c r="H274" s="7" t="s">
        <v>336</v>
      </c>
      <c r="I274" s="8" t="str">
        <f t="shared" si="0"/>
        <v>Цифровая флюорография в 2-х проекциях (прямая и боковая)</v>
      </c>
      <c r="J274" s="9">
        <f t="shared" si="0"/>
        <v>175</v>
      </c>
    </row>
    <row r="275" spans="8:10" x14ac:dyDescent="0.25">
      <c r="H275" s="7" t="s">
        <v>337</v>
      </c>
      <c r="I275" s="8" t="str">
        <f t="shared" si="0"/>
        <v>Маммография</v>
      </c>
      <c r="J275" s="9">
        <f t="shared" si="0"/>
        <v>442</v>
      </c>
    </row>
    <row r="276" spans="8:10" x14ac:dyDescent="0.25">
      <c r="H276" s="7" t="s">
        <v>338</v>
      </c>
      <c r="I276" s="8" t="str">
        <f>I133</f>
        <v>Электрокардиография</v>
      </c>
      <c r="J276" s="9">
        <f>J133</f>
        <v>310</v>
      </c>
    </row>
    <row r="277" spans="8:10" x14ac:dyDescent="0.25">
      <c r="H277" s="7" t="s">
        <v>339</v>
      </c>
      <c r="I277" s="8" t="str">
        <f>I135</f>
        <v>Электрокардиография с физической нагрузкой</v>
      </c>
      <c r="J277" s="9">
        <f>J135</f>
        <v>400</v>
      </c>
    </row>
    <row r="278" spans="8:10" x14ac:dyDescent="0.25">
      <c r="H278" s="7" t="s">
        <v>340</v>
      </c>
      <c r="I278" s="8" t="str">
        <f>I137</f>
        <v>Спирография  (исследование функции внешнего   дыхания)</v>
      </c>
      <c r="J278" s="9">
        <f>J137</f>
        <v>500</v>
      </c>
    </row>
    <row r="279" spans="8:10" x14ac:dyDescent="0.25">
      <c r="H279" s="7" t="s">
        <v>341</v>
      </c>
      <c r="I279" s="8" t="str">
        <f>I140</f>
        <v>Фиброэзофагогастродуоденоскопия диагностическая (ФЭГДС)</v>
      </c>
      <c r="J279" s="9">
        <f>J140</f>
        <v>1070</v>
      </c>
    </row>
    <row r="280" spans="8:10" ht="31.5" x14ac:dyDescent="0.25">
      <c r="H280" s="7" t="s">
        <v>342</v>
      </c>
      <c r="I280" s="8" t="s">
        <v>343</v>
      </c>
      <c r="J280" s="13">
        <v>212</v>
      </c>
    </row>
    <row r="281" spans="8:10" x14ac:dyDescent="0.25">
      <c r="H281" s="7" t="s">
        <v>344</v>
      </c>
      <c r="I281" s="8" t="s">
        <v>345</v>
      </c>
      <c r="J281" s="13">
        <v>131</v>
      </c>
    </row>
    <row r="282" spans="8:10" x14ac:dyDescent="0.25">
      <c r="H282" s="7" t="s">
        <v>346</v>
      </c>
      <c r="I282" s="8" t="s">
        <v>347</v>
      </c>
      <c r="J282" s="13">
        <v>127</v>
      </c>
    </row>
    <row r="283" spans="8:10" x14ac:dyDescent="0.25">
      <c r="H283" s="344" t="s">
        <v>348</v>
      </c>
      <c r="I283" s="345"/>
      <c r="J283" s="346"/>
    </row>
    <row r="284" spans="8:10" x14ac:dyDescent="0.25">
      <c r="H284" s="37"/>
      <c r="I284" s="30" t="s">
        <v>254</v>
      </c>
      <c r="J284" s="37"/>
    </row>
    <row r="285" spans="8:10" x14ac:dyDescent="0.25">
      <c r="H285" s="7" t="s">
        <v>349</v>
      </c>
      <c r="I285" s="10" t="str">
        <f>I208</f>
        <v>Врач-акушер-гинеколог</v>
      </c>
      <c r="J285" s="9">
        <f>J208</f>
        <v>152</v>
      </c>
    </row>
    <row r="286" spans="8:10" x14ac:dyDescent="0.25">
      <c r="H286" s="7" t="s">
        <v>350</v>
      </c>
      <c r="I286" s="8" t="str">
        <f>'[8]Профпатолог (Заключение проф)'!$B$45</f>
        <v>Врач-профпатолог (заключение комиссии) (декретированной группы)</v>
      </c>
      <c r="J286" s="9">
        <v>55</v>
      </c>
    </row>
    <row r="287" spans="8:10" x14ac:dyDescent="0.25">
      <c r="H287" s="7" t="s">
        <v>351</v>
      </c>
      <c r="I287" s="8" t="str">
        <f>I209</f>
        <v>Врач-оториноларинголог</v>
      </c>
      <c r="J287" s="9">
        <f>J209</f>
        <v>97</v>
      </c>
    </row>
    <row r="288" spans="8:10" x14ac:dyDescent="0.25">
      <c r="H288" s="7" t="s">
        <v>352</v>
      </c>
      <c r="I288" s="10" t="str">
        <f>'[8]терапевт (проф-кабинет)'!$B$47</f>
        <v>Врач -терапевт  (декретированной группы)</v>
      </c>
      <c r="J288" s="9">
        <v>132</v>
      </c>
    </row>
    <row r="289" spans="8:12" x14ac:dyDescent="0.25">
      <c r="H289" s="7" t="s">
        <v>353</v>
      </c>
      <c r="I289" s="10" t="str">
        <f>'[10]вр дерматовен-г'!$D$77</f>
        <v>Врач-дерматовенеролог (декретированной группы)</v>
      </c>
      <c r="J289" s="9">
        <v>226</v>
      </c>
    </row>
    <row r="290" spans="8:12" x14ac:dyDescent="0.25">
      <c r="H290" s="7" t="s">
        <v>354</v>
      </c>
      <c r="I290" s="10" t="str">
        <f t="shared" ref="I290:J292" si="1">I217</f>
        <v>Врач - психиатр</v>
      </c>
      <c r="J290" s="9">
        <f t="shared" si="1"/>
        <v>110</v>
      </c>
    </row>
    <row r="291" spans="8:12" x14ac:dyDescent="0.25">
      <c r="H291" s="7" t="s">
        <v>355</v>
      </c>
      <c r="I291" s="8" t="str">
        <f t="shared" si="1"/>
        <v>Врач - психиатр - нарколог</v>
      </c>
      <c r="J291" s="9">
        <f t="shared" si="1"/>
        <v>110</v>
      </c>
    </row>
    <row r="292" spans="8:12" x14ac:dyDescent="0.25">
      <c r="H292" s="7" t="s">
        <v>356</v>
      </c>
      <c r="I292" s="8" t="str">
        <f t="shared" si="1"/>
        <v>Заполнение "Паспорта Здоровья"</v>
      </c>
      <c r="J292" s="9">
        <f t="shared" si="1"/>
        <v>132</v>
      </c>
    </row>
    <row r="293" spans="8:12" x14ac:dyDescent="0.25">
      <c r="H293" s="7"/>
      <c r="I293" s="32" t="s">
        <v>281</v>
      </c>
      <c r="J293" s="9"/>
    </row>
    <row r="294" spans="8:12" x14ac:dyDescent="0.25">
      <c r="H294" s="7" t="s">
        <v>357</v>
      </c>
      <c r="I294" s="10" t="str">
        <f>'[10]зппп, рмп, кал'!$N$11</f>
        <v>Реакция микропреципитации на сифилис (РМП)</v>
      </c>
      <c r="J294" s="9">
        <v>132</v>
      </c>
    </row>
    <row r="295" spans="8:12" x14ac:dyDescent="0.25">
      <c r="H295" s="7" t="s">
        <v>358</v>
      </c>
      <c r="I295" s="8" t="str">
        <f>'[10]зппп, рмп, кал'!$N$12</f>
        <v>Мазок на заболевание передающиеся половым путем (ЗППП)</v>
      </c>
      <c r="J295" s="9">
        <v>170</v>
      </c>
    </row>
    <row r="296" spans="8:12" x14ac:dyDescent="0.25">
      <c r="H296" s="7" t="s">
        <v>359</v>
      </c>
      <c r="I296" s="8" t="str">
        <f>'[10]зппп, рмп, кал'!$N$13</f>
        <v>Исследование кала на простейшие и гельминты</v>
      </c>
      <c r="J296" s="9">
        <v>115</v>
      </c>
      <c r="L296" s="38"/>
    </row>
    <row r="297" spans="8:12" x14ac:dyDescent="0.25">
      <c r="H297" s="7" t="s">
        <v>360</v>
      </c>
      <c r="I297" s="10" t="str">
        <f>I60</f>
        <v>Соскоб на энтеробиоз</v>
      </c>
      <c r="J297" s="9">
        <v>100</v>
      </c>
    </row>
    <row r="298" spans="8:12" x14ac:dyDescent="0.25">
      <c r="H298" s="7" t="s">
        <v>361</v>
      </c>
      <c r="I298" s="8" t="str">
        <f t="shared" ref="I298:J300" si="2">I268</f>
        <v>Флюорография грудной клетки прямая проекция</v>
      </c>
      <c r="J298" s="9">
        <f t="shared" si="2"/>
        <v>138</v>
      </c>
    </row>
    <row r="299" spans="8:12" x14ac:dyDescent="0.25">
      <c r="H299" s="7" t="s">
        <v>362</v>
      </c>
      <c r="I299" s="8" t="str">
        <f t="shared" si="2"/>
        <v>Флюорография грудной клетки правая боковая проекция</v>
      </c>
      <c r="J299" s="9">
        <f t="shared" si="2"/>
        <v>138</v>
      </c>
    </row>
    <row r="300" spans="8:12" x14ac:dyDescent="0.25">
      <c r="H300" s="7" t="s">
        <v>363</v>
      </c>
      <c r="I300" s="8" t="str">
        <f t="shared" si="2"/>
        <v>Флюорография грудной клетки  в 2-х проекциях (прямая и боковая)</v>
      </c>
      <c r="J300" s="9">
        <f t="shared" si="2"/>
        <v>243</v>
      </c>
    </row>
    <row r="301" spans="8:12" x14ac:dyDescent="0.25">
      <c r="H301" s="7" t="s">
        <v>364</v>
      </c>
      <c r="I301" s="8" t="str">
        <f t="shared" ref="I301:J304" si="3">I272</f>
        <v>Цифровая флюорография грудной клетки прямая проекция</v>
      </c>
      <c r="J301" s="9">
        <f t="shared" si="3"/>
        <v>94</v>
      </c>
    </row>
    <row r="302" spans="8:12" x14ac:dyDescent="0.25">
      <c r="H302" s="7" t="s">
        <v>365</v>
      </c>
      <c r="I302" s="8" t="str">
        <f t="shared" si="3"/>
        <v>Цифровая флюорография грудной клетки правая боковая проекция</v>
      </c>
      <c r="J302" s="9">
        <f t="shared" si="3"/>
        <v>94</v>
      </c>
    </row>
    <row r="303" spans="8:12" x14ac:dyDescent="0.25">
      <c r="H303" s="7" t="s">
        <v>366</v>
      </c>
      <c r="I303" s="8" t="str">
        <f t="shared" si="3"/>
        <v>Цифровая флюорография в 2-х проекциях (прямая и боковая)</v>
      </c>
      <c r="J303" s="9">
        <f t="shared" si="3"/>
        <v>175</v>
      </c>
    </row>
    <row r="304" spans="8:12" x14ac:dyDescent="0.25">
      <c r="H304" s="7" t="s">
        <v>367</v>
      </c>
      <c r="I304" s="8" t="str">
        <f t="shared" si="3"/>
        <v>Маммография</v>
      </c>
      <c r="J304" s="9">
        <f t="shared" si="3"/>
        <v>442</v>
      </c>
    </row>
    <row r="305" spans="8:10" x14ac:dyDescent="0.25">
      <c r="H305" s="7" t="s">
        <v>368</v>
      </c>
      <c r="I305" s="8" t="str">
        <f>I276</f>
        <v>Электрокардиография</v>
      </c>
      <c r="J305" s="9">
        <f>J276</f>
        <v>310</v>
      </c>
    </row>
    <row r="306" spans="8:10" ht="31.5" x14ac:dyDescent="0.25">
      <c r="H306" s="7" t="s">
        <v>369</v>
      </c>
      <c r="I306" s="8" t="str">
        <f>I241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6" s="9">
        <f>J241</f>
        <v>497</v>
      </c>
    </row>
    <row r="307" spans="8:10" ht="47.25" x14ac:dyDescent="0.25">
      <c r="H307" s="7" t="s">
        <v>370</v>
      </c>
      <c r="I307" s="8" t="str">
        <f t="shared" ref="I307:J309" si="4">I242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7" s="9">
        <f t="shared" si="4"/>
        <v>175</v>
      </c>
    </row>
    <row r="308" spans="8:10" x14ac:dyDescent="0.25">
      <c r="H308" s="7" t="s">
        <v>371</v>
      </c>
      <c r="I308" s="8" t="str">
        <f t="shared" si="4"/>
        <v>Исследование уровня глюкозы в  крови</v>
      </c>
      <c r="J308" s="9">
        <f t="shared" si="4"/>
        <v>134</v>
      </c>
    </row>
    <row r="309" spans="8:10" x14ac:dyDescent="0.25">
      <c r="H309" s="7" t="s">
        <v>372</v>
      </c>
      <c r="I309" s="8" t="str">
        <f t="shared" si="4"/>
        <v>Исследование уровня холестерина в крови</v>
      </c>
      <c r="J309" s="9">
        <f t="shared" si="4"/>
        <v>151</v>
      </c>
    </row>
    <row r="310" spans="8:10" x14ac:dyDescent="0.25">
      <c r="H310" s="344" t="s">
        <v>373</v>
      </c>
      <c r="I310" s="345"/>
      <c r="J310" s="346"/>
    </row>
    <row r="311" spans="8:10" x14ac:dyDescent="0.25">
      <c r="H311" s="7" t="s">
        <v>374</v>
      </c>
      <c r="I311" s="8" t="str">
        <f>[11]предрейсовый.2014г.!$C$47</f>
        <v>Предрейсовый медицинский осмотр</v>
      </c>
      <c r="J311" s="9">
        <v>82</v>
      </c>
    </row>
    <row r="312" spans="8:10" x14ac:dyDescent="0.25">
      <c r="H312" s="7" t="s">
        <v>375</v>
      </c>
      <c r="I312" s="8" t="str">
        <f>[11]послер.2014г.!$C$47</f>
        <v>Послерейсовый медицинский осмотр</v>
      </c>
      <c r="J312" s="9">
        <v>27</v>
      </c>
    </row>
    <row r="313" spans="8:10" x14ac:dyDescent="0.25">
      <c r="H313" s="7" t="s">
        <v>376</v>
      </c>
      <c r="I313" s="8" t="str">
        <f>'[11]межрейсовый 2014'!$C$47</f>
        <v>Межрейсовый медицинский осмотр</v>
      </c>
      <c r="J313" s="9">
        <v>27</v>
      </c>
    </row>
    <row r="314" spans="8:10" ht="31.5" x14ac:dyDescent="0.25">
      <c r="H314" s="7" t="s">
        <v>377</v>
      </c>
      <c r="I314" s="8" t="s">
        <v>378</v>
      </c>
      <c r="J314" s="9">
        <v>660</v>
      </c>
    </row>
    <row r="315" spans="8:10" ht="31.5" x14ac:dyDescent="0.25">
      <c r="H315" s="7" t="s">
        <v>379</v>
      </c>
      <c r="I315" s="8" t="s">
        <v>380</v>
      </c>
      <c r="J315" s="20">
        <v>1211</v>
      </c>
    </row>
    <row r="316" spans="8:10" ht="31.5" x14ac:dyDescent="0.25">
      <c r="H316" s="7" t="s">
        <v>381</v>
      </c>
      <c r="I316" s="10" t="s">
        <v>382</v>
      </c>
      <c r="J316" s="20">
        <v>1200</v>
      </c>
    </row>
    <row r="317" spans="8:10" x14ac:dyDescent="0.25">
      <c r="H317" s="7" t="s">
        <v>383</v>
      </c>
      <c r="I317" s="27" t="s">
        <v>384</v>
      </c>
      <c r="J317" s="20">
        <v>2486</v>
      </c>
    </row>
    <row r="318" spans="8:10" ht="47.25" x14ac:dyDescent="0.25">
      <c r="H318" s="7" t="s">
        <v>385</v>
      </c>
      <c r="I318" s="14" t="s">
        <v>386</v>
      </c>
      <c r="J318" s="9">
        <v>160</v>
      </c>
    </row>
    <row r="319" spans="8:10" ht="31.5" x14ac:dyDescent="0.25">
      <c r="H319" s="7" t="s">
        <v>387</v>
      </c>
      <c r="I319" s="8" t="s">
        <v>388</v>
      </c>
      <c r="J319" s="20">
        <v>1542</v>
      </c>
    </row>
    <row r="320" spans="8:10" x14ac:dyDescent="0.25">
      <c r="H320" s="344" t="s">
        <v>389</v>
      </c>
      <c r="I320" s="345"/>
      <c r="J320" s="346"/>
    </row>
    <row r="321" spans="8:10" x14ac:dyDescent="0.25">
      <c r="H321" s="7" t="s">
        <v>390</v>
      </c>
      <c r="I321" s="23" t="s">
        <v>316</v>
      </c>
      <c r="J321" s="33">
        <v>270</v>
      </c>
    </row>
    <row r="322" spans="8:10" x14ac:dyDescent="0.25">
      <c r="H322" s="7" t="s">
        <v>391</v>
      </c>
      <c r="I322" s="34" t="s">
        <v>318</v>
      </c>
      <c r="J322" s="33">
        <v>296</v>
      </c>
    </row>
    <row r="323" spans="8:10" x14ac:dyDescent="0.25">
      <c r="H323" s="7" t="s">
        <v>392</v>
      </c>
      <c r="I323" s="35" t="s">
        <v>320</v>
      </c>
      <c r="J323" s="33">
        <v>208</v>
      </c>
    </row>
    <row r="324" spans="8:10" x14ac:dyDescent="0.25">
      <c r="H324" s="7" t="s">
        <v>393</v>
      </c>
      <c r="I324" s="23" t="s">
        <v>394</v>
      </c>
      <c r="J324" s="33">
        <v>257</v>
      </c>
    </row>
    <row r="325" spans="8:10" x14ac:dyDescent="0.25">
      <c r="H325" s="7" t="s">
        <v>395</v>
      </c>
      <c r="I325" s="23" t="s">
        <v>396</v>
      </c>
      <c r="J325" s="33">
        <v>495</v>
      </c>
    </row>
    <row r="326" spans="8:10" x14ac:dyDescent="0.25">
      <c r="H326" s="7" t="s">
        <v>397</v>
      </c>
      <c r="I326" s="36" t="s">
        <v>322</v>
      </c>
      <c r="J326" s="33">
        <v>325</v>
      </c>
    </row>
    <row r="327" spans="8:10" x14ac:dyDescent="0.25">
      <c r="H327" s="7" t="s">
        <v>398</v>
      </c>
      <c r="I327" s="36" t="s">
        <v>324</v>
      </c>
      <c r="J327" s="33">
        <v>308</v>
      </c>
    </row>
    <row r="328" spans="8:10" x14ac:dyDescent="0.25">
      <c r="H328" s="7" t="s">
        <v>399</v>
      </c>
      <c r="I328" s="36" t="s">
        <v>326</v>
      </c>
      <c r="J328" s="33">
        <v>318</v>
      </c>
    </row>
    <row r="329" spans="8:10" x14ac:dyDescent="0.25">
      <c r="H329" s="7" t="s">
        <v>400</v>
      </c>
      <c r="I329" s="36" t="s">
        <v>401</v>
      </c>
      <c r="J329" s="33">
        <v>348</v>
      </c>
    </row>
    <row r="330" spans="8:10" x14ac:dyDescent="0.25">
      <c r="H330" s="7" t="s">
        <v>402</v>
      </c>
      <c r="I330" s="36" t="s">
        <v>403</v>
      </c>
      <c r="J330" s="33">
        <v>387</v>
      </c>
    </row>
    <row r="331" spans="8:10" x14ac:dyDescent="0.25">
      <c r="H331" s="7" t="s">
        <v>404</v>
      </c>
      <c r="I331" s="36" t="s">
        <v>405</v>
      </c>
      <c r="J331" s="33">
        <v>369</v>
      </c>
    </row>
    <row r="332" spans="8:10" x14ac:dyDescent="0.25">
      <c r="H332" s="7" t="s">
        <v>406</v>
      </c>
      <c r="I332" s="36" t="s">
        <v>407</v>
      </c>
      <c r="J332" s="33">
        <v>379</v>
      </c>
    </row>
    <row r="333" spans="8:10" x14ac:dyDescent="0.25">
      <c r="H333" s="7" t="s">
        <v>408</v>
      </c>
      <c r="I333" s="36" t="s">
        <v>409</v>
      </c>
      <c r="J333" s="33">
        <v>369</v>
      </c>
    </row>
    <row r="334" spans="8:10" x14ac:dyDescent="0.25">
      <c r="H334" s="7" t="s">
        <v>410</v>
      </c>
      <c r="I334" s="36" t="s">
        <v>411</v>
      </c>
      <c r="J334" s="33">
        <v>387</v>
      </c>
    </row>
    <row r="335" spans="8:10" x14ac:dyDescent="0.25">
      <c r="H335" s="7" t="s">
        <v>412</v>
      </c>
      <c r="I335" s="36" t="s">
        <v>413</v>
      </c>
      <c r="J335" s="33">
        <v>308</v>
      </c>
    </row>
    <row r="336" spans="8:10" x14ac:dyDescent="0.25">
      <c r="H336" s="7" t="s">
        <v>414</v>
      </c>
      <c r="I336" s="36" t="s">
        <v>415</v>
      </c>
      <c r="J336" s="33">
        <v>308</v>
      </c>
    </row>
    <row r="337" spans="8:10" x14ac:dyDescent="0.25">
      <c r="H337" s="7" t="s">
        <v>416</v>
      </c>
      <c r="I337" s="35" t="s">
        <v>417</v>
      </c>
      <c r="J337" s="33">
        <v>313</v>
      </c>
    </row>
    <row r="338" spans="8:10" x14ac:dyDescent="0.25">
      <c r="H338" s="26"/>
      <c r="I338" s="39"/>
      <c r="J338" s="40"/>
    </row>
    <row r="339" spans="8:10" x14ac:dyDescent="0.25">
      <c r="H339" s="344" t="s">
        <v>418</v>
      </c>
      <c r="I339" s="357"/>
      <c r="J339" s="358"/>
    </row>
    <row r="340" spans="8:10" x14ac:dyDescent="0.25">
      <c r="H340" s="7" t="s">
        <v>419</v>
      </c>
      <c r="I340" s="29" t="s">
        <v>420</v>
      </c>
      <c r="J340" s="33">
        <v>407</v>
      </c>
    </row>
    <row r="341" spans="8:10" x14ac:dyDescent="0.25">
      <c r="H341" s="7" t="s">
        <v>421</v>
      </c>
      <c r="I341" s="41" t="s">
        <v>422</v>
      </c>
      <c r="J341" s="42">
        <v>765</v>
      </c>
    </row>
    <row r="342" spans="8:10" x14ac:dyDescent="0.25">
      <c r="H342" s="7" t="s">
        <v>423</v>
      </c>
      <c r="I342" s="41" t="s">
        <v>424</v>
      </c>
      <c r="J342" s="42">
        <v>260</v>
      </c>
    </row>
    <row r="343" spans="8:10" x14ac:dyDescent="0.25">
      <c r="H343" s="7" t="s">
        <v>425</v>
      </c>
      <c r="I343" s="41" t="s">
        <v>426</v>
      </c>
      <c r="J343" s="42">
        <v>854</v>
      </c>
    </row>
    <row r="344" spans="8:10" x14ac:dyDescent="0.25">
      <c r="H344" s="7" t="s">
        <v>427</v>
      </c>
      <c r="I344" s="41" t="s">
        <v>428</v>
      </c>
      <c r="J344" s="42">
        <v>464</v>
      </c>
    </row>
    <row r="345" spans="8:10" x14ac:dyDescent="0.25">
      <c r="H345" s="7" t="s">
        <v>429</v>
      </c>
      <c r="I345" s="41" t="s">
        <v>430</v>
      </c>
      <c r="J345" s="42">
        <v>156</v>
      </c>
    </row>
    <row r="346" spans="8:10" ht="31.5" x14ac:dyDescent="0.25">
      <c r="H346" s="7" t="s">
        <v>431</v>
      </c>
      <c r="I346" s="41" t="s">
        <v>432</v>
      </c>
      <c r="J346" s="42">
        <v>120</v>
      </c>
    </row>
    <row r="347" spans="8:10" ht="31.5" x14ac:dyDescent="0.25">
      <c r="H347" s="43"/>
      <c r="I347" s="44" t="s">
        <v>433</v>
      </c>
      <c r="J347" s="45"/>
    </row>
    <row r="348" spans="8:10" ht="31.5" x14ac:dyDescent="0.25">
      <c r="H348" s="7" t="s">
        <v>434</v>
      </c>
      <c r="I348" s="31" t="s">
        <v>435</v>
      </c>
      <c r="J348" s="46">
        <v>605</v>
      </c>
    </row>
    <row r="349" spans="8:10" ht="31.5" x14ac:dyDescent="0.25">
      <c r="H349" s="7" t="s">
        <v>436</v>
      </c>
      <c r="I349" s="31" t="s">
        <v>437</v>
      </c>
      <c r="J349" s="46">
        <v>600</v>
      </c>
    </row>
    <row r="350" spans="8:10" ht="31.5" x14ac:dyDescent="0.25">
      <c r="H350" s="7" t="s">
        <v>438</v>
      </c>
      <c r="I350" s="31" t="s">
        <v>439</v>
      </c>
      <c r="J350" s="47">
        <v>596</v>
      </c>
    </row>
    <row r="351" spans="8:10" ht="31.5" x14ac:dyDescent="0.25">
      <c r="H351" s="7" t="s">
        <v>440</v>
      </c>
      <c r="I351" s="31" t="s">
        <v>441</v>
      </c>
      <c r="J351" s="47">
        <v>585</v>
      </c>
    </row>
    <row r="352" spans="8:10" ht="31.5" x14ac:dyDescent="0.25">
      <c r="H352" s="7" t="s">
        <v>442</v>
      </c>
      <c r="I352" s="31" t="s">
        <v>443</v>
      </c>
      <c r="J352" s="46">
        <v>714</v>
      </c>
    </row>
    <row r="353" spans="8:10" ht="31.5" x14ac:dyDescent="0.25">
      <c r="H353" s="7" t="s">
        <v>444</v>
      </c>
      <c r="I353" s="31" t="s">
        <v>445</v>
      </c>
      <c r="J353" s="46">
        <v>708</v>
      </c>
    </row>
    <row r="354" spans="8:10" ht="31.5" x14ac:dyDescent="0.25">
      <c r="H354" s="7" t="s">
        <v>446</v>
      </c>
      <c r="I354" s="31" t="s">
        <v>447</v>
      </c>
      <c r="J354" s="47">
        <v>702</v>
      </c>
    </row>
    <row r="355" spans="8:10" ht="31.5" x14ac:dyDescent="0.25">
      <c r="H355" s="7" t="s">
        <v>448</v>
      </c>
      <c r="I355" s="31" t="s">
        <v>449</v>
      </c>
      <c r="J355" s="47">
        <v>669</v>
      </c>
    </row>
    <row r="356" spans="8:10" ht="31.5" x14ac:dyDescent="0.25">
      <c r="H356" s="7" t="s">
        <v>450</v>
      </c>
      <c r="I356" s="31" t="s">
        <v>451</v>
      </c>
      <c r="J356" s="48">
        <v>1123</v>
      </c>
    </row>
    <row r="357" spans="8:10" ht="31.5" x14ac:dyDescent="0.25">
      <c r="H357" s="7" t="s">
        <v>452</v>
      </c>
      <c r="I357" s="31" t="s">
        <v>453</v>
      </c>
      <c r="J357" s="48">
        <v>1119</v>
      </c>
    </row>
    <row r="358" spans="8:10" ht="31.5" x14ac:dyDescent="0.25">
      <c r="H358" s="7" t="s">
        <v>454</v>
      </c>
      <c r="I358" s="31" t="s">
        <v>455</v>
      </c>
      <c r="J358" s="49">
        <v>1115</v>
      </c>
    </row>
    <row r="359" spans="8:10" ht="31.5" x14ac:dyDescent="0.25">
      <c r="H359" s="7" t="s">
        <v>456</v>
      </c>
      <c r="I359" s="31" t="s">
        <v>457</v>
      </c>
      <c r="J359" s="49">
        <v>1035</v>
      </c>
    </row>
    <row r="360" spans="8:10" x14ac:dyDescent="0.25">
      <c r="H360" s="7" t="s">
        <v>458</v>
      </c>
      <c r="I360" s="31" t="s">
        <v>459</v>
      </c>
      <c r="J360" s="46">
        <v>497</v>
      </c>
    </row>
    <row r="361" spans="8:10" x14ac:dyDescent="0.25">
      <c r="H361" s="7" t="s">
        <v>460</v>
      </c>
      <c r="I361" s="31" t="s">
        <v>461</v>
      </c>
      <c r="J361" s="46">
        <v>495</v>
      </c>
    </row>
    <row r="362" spans="8:10" x14ac:dyDescent="0.25">
      <c r="H362" s="7" t="s">
        <v>462</v>
      </c>
      <c r="I362" s="50" t="s">
        <v>463</v>
      </c>
      <c r="J362" s="47">
        <v>472</v>
      </c>
    </row>
    <row r="363" spans="8:10" x14ac:dyDescent="0.25">
      <c r="H363" s="7" t="s">
        <v>464</v>
      </c>
      <c r="I363" s="50" t="s">
        <v>465</v>
      </c>
      <c r="J363" s="47">
        <v>471</v>
      </c>
    </row>
    <row r="364" spans="8:10" x14ac:dyDescent="0.25">
      <c r="H364" s="7" t="s">
        <v>466</v>
      </c>
      <c r="I364" s="31" t="s">
        <v>467</v>
      </c>
      <c r="J364" s="46">
        <v>35</v>
      </c>
    </row>
    <row r="365" spans="8:10" x14ac:dyDescent="0.25">
      <c r="H365" s="7" t="s">
        <v>468</v>
      </c>
      <c r="I365" s="31" t="s">
        <v>469</v>
      </c>
      <c r="J365" s="46">
        <v>28</v>
      </c>
    </row>
    <row r="366" spans="8:10" ht="31.5" x14ac:dyDescent="0.25">
      <c r="H366" s="43"/>
      <c r="I366" s="51" t="s">
        <v>470</v>
      </c>
      <c r="J366" s="52"/>
    </row>
    <row r="367" spans="8:10" ht="31.5" x14ac:dyDescent="0.25">
      <c r="H367" s="7" t="s">
        <v>471</v>
      </c>
      <c r="I367" s="31" t="s">
        <v>472</v>
      </c>
      <c r="J367" s="46">
        <v>649</v>
      </c>
    </row>
    <row r="368" spans="8:10" ht="31.5" x14ac:dyDescent="0.25">
      <c r="H368" s="7" t="s">
        <v>473</v>
      </c>
      <c r="I368" s="31" t="s">
        <v>474</v>
      </c>
      <c r="J368" s="46">
        <v>647</v>
      </c>
    </row>
    <row r="369" spans="8:10" ht="31.5" x14ac:dyDescent="0.25">
      <c r="H369" s="7" t="s">
        <v>475</v>
      </c>
      <c r="I369" s="31" t="s">
        <v>476</v>
      </c>
      <c r="J369" s="46">
        <v>645</v>
      </c>
    </row>
    <row r="370" spans="8:10" x14ac:dyDescent="0.25">
      <c r="H370" s="7" t="s">
        <v>477</v>
      </c>
      <c r="I370" s="31" t="s">
        <v>478</v>
      </c>
      <c r="J370" s="46">
        <v>611</v>
      </c>
    </row>
    <row r="371" spans="8:10" ht="18.75" x14ac:dyDescent="0.3">
      <c r="H371" s="359" t="s">
        <v>479</v>
      </c>
      <c r="I371" s="360"/>
      <c r="J371" s="361"/>
    </row>
    <row r="372" spans="8:10" x14ac:dyDescent="0.25">
      <c r="H372" s="362" t="s">
        <v>480</v>
      </c>
      <c r="I372" s="363"/>
      <c r="J372" s="364"/>
    </row>
    <row r="373" spans="8:10" x14ac:dyDescent="0.25">
      <c r="H373" s="7" t="s">
        <v>481</v>
      </c>
      <c r="I373" s="53" t="s">
        <v>482</v>
      </c>
      <c r="J373" s="48">
        <v>1145</v>
      </c>
    </row>
    <row r="374" spans="8:10" x14ac:dyDescent="0.25">
      <c r="H374" s="7" t="s">
        <v>483</v>
      </c>
      <c r="I374" s="54" t="s">
        <v>484</v>
      </c>
      <c r="J374" s="46">
        <v>762</v>
      </c>
    </row>
    <row r="375" spans="8:10" x14ac:dyDescent="0.25">
      <c r="H375" s="7" t="s">
        <v>485</v>
      </c>
      <c r="I375" s="54" t="s">
        <v>486</v>
      </c>
      <c r="J375" s="46">
        <v>388</v>
      </c>
    </row>
    <row r="376" spans="8:10" x14ac:dyDescent="0.25">
      <c r="H376" s="7" t="s">
        <v>487</v>
      </c>
      <c r="I376" s="55" t="s">
        <v>488</v>
      </c>
      <c r="J376" s="48">
        <v>1481</v>
      </c>
    </row>
    <row r="377" spans="8:10" x14ac:dyDescent="0.25">
      <c r="H377" s="7" t="s">
        <v>489</v>
      </c>
      <c r="I377" s="56" t="s">
        <v>490</v>
      </c>
      <c r="J377" s="48">
        <v>2999</v>
      </c>
    </row>
    <row r="378" spans="8:10" x14ac:dyDescent="0.25">
      <c r="H378" s="7" t="s">
        <v>491</v>
      </c>
      <c r="I378" s="55" t="s">
        <v>492</v>
      </c>
      <c r="J378" s="48">
        <v>4414</v>
      </c>
    </row>
    <row r="379" spans="8:10" x14ac:dyDescent="0.25">
      <c r="H379" s="7" t="s">
        <v>493</v>
      </c>
      <c r="I379" s="55" t="s">
        <v>494</v>
      </c>
      <c r="J379" s="48">
        <v>3973</v>
      </c>
    </row>
    <row r="380" spans="8:10" x14ac:dyDescent="0.25">
      <c r="H380" s="7" t="s">
        <v>495</v>
      </c>
      <c r="I380" s="55" t="s">
        <v>496</v>
      </c>
      <c r="J380" s="48">
        <v>1434</v>
      </c>
    </row>
    <row r="381" spans="8:10" x14ac:dyDescent="0.25">
      <c r="H381" s="7" t="s">
        <v>497</v>
      </c>
      <c r="I381" s="57" t="s">
        <v>498</v>
      </c>
      <c r="J381" s="48">
        <v>1136</v>
      </c>
    </row>
    <row r="382" spans="8:10" x14ac:dyDescent="0.25">
      <c r="H382" s="7" t="s">
        <v>499</v>
      </c>
      <c r="I382" s="55" t="s">
        <v>500</v>
      </c>
      <c r="J382" s="46">
        <v>592</v>
      </c>
    </row>
    <row r="383" spans="8:10" x14ac:dyDescent="0.25">
      <c r="H383" s="7" t="s">
        <v>501</v>
      </c>
      <c r="I383" s="55" t="s">
        <v>502</v>
      </c>
      <c r="J383" s="46">
        <v>548</v>
      </c>
    </row>
    <row r="384" spans="8:10" x14ac:dyDescent="0.25">
      <c r="H384" s="7" t="s">
        <v>503</v>
      </c>
      <c r="I384" s="55" t="s">
        <v>504</v>
      </c>
      <c r="J384" s="46">
        <v>794</v>
      </c>
    </row>
    <row r="385" spans="8:10" x14ac:dyDescent="0.25">
      <c r="H385" s="7" t="s">
        <v>505</v>
      </c>
      <c r="I385" s="55" t="s">
        <v>506</v>
      </c>
      <c r="J385" s="46">
        <v>627</v>
      </c>
    </row>
    <row r="386" spans="8:10" x14ac:dyDescent="0.25">
      <c r="H386" s="7" t="s">
        <v>507</v>
      </c>
      <c r="I386" s="55" t="s">
        <v>508</v>
      </c>
      <c r="J386" s="46">
        <v>416</v>
      </c>
    </row>
    <row r="387" spans="8:10" x14ac:dyDescent="0.25">
      <c r="H387" s="7" t="s">
        <v>509</v>
      </c>
      <c r="I387" s="55" t="s">
        <v>221</v>
      </c>
      <c r="J387" s="46">
        <v>199</v>
      </c>
    </row>
    <row r="388" spans="8:10" x14ac:dyDescent="0.25">
      <c r="H388" s="7" t="s">
        <v>510</v>
      </c>
      <c r="I388" s="55" t="s">
        <v>511</v>
      </c>
      <c r="J388" s="46">
        <v>839</v>
      </c>
    </row>
    <row r="389" spans="8:10" x14ac:dyDescent="0.25">
      <c r="H389" s="7" t="s">
        <v>512</v>
      </c>
      <c r="I389" s="55" t="s">
        <v>513</v>
      </c>
      <c r="J389" s="46">
        <v>667</v>
      </c>
    </row>
    <row r="390" spans="8:10" x14ac:dyDescent="0.25">
      <c r="H390" s="7" t="s">
        <v>514</v>
      </c>
      <c r="I390" s="55" t="s">
        <v>515</v>
      </c>
      <c r="J390" s="46">
        <v>119</v>
      </c>
    </row>
    <row r="391" spans="8:10" x14ac:dyDescent="0.25">
      <c r="H391" s="7" t="s">
        <v>516</v>
      </c>
      <c r="I391" s="55" t="s">
        <v>517</v>
      </c>
      <c r="J391" s="46">
        <v>157</v>
      </c>
    </row>
    <row r="392" spans="8:10" x14ac:dyDescent="0.25">
      <c r="H392" s="365" t="s">
        <v>518</v>
      </c>
      <c r="I392" s="366"/>
      <c r="J392" s="366"/>
    </row>
    <row r="393" spans="8:10" x14ac:dyDescent="0.25">
      <c r="H393" s="7" t="s">
        <v>481</v>
      </c>
      <c r="I393" s="55" t="s">
        <v>519</v>
      </c>
      <c r="J393" s="46">
        <v>28</v>
      </c>
    </row>
    <row r="394" spans="8:10" x14ac:dyDescent="0.25">
      <c r="H394" s="7" t="s">
        <v>483</v>
      </c>
      <c r="I394" s="55" t="s">
        <v>520</v>
      </c>
      <c r="J394" s="46">
        <v>186</v>
      </c>
    </row>
    <row r="395" spans="8:10" x14ac:dyDescent="0.25">
      <c r="H395" s="7" t="s">
        <v>485</v>
      </c>
      <c r="I395" s="55" t="s">
        <v>521</v>
      </c>
      <c r="J395" s="46">
        <v>175</v>
      </c>
    </row>
    <row r="396" spans="8:10" x14ac:dyDescent="0.25">
      <c r="H396" s="7" t="s">
        <v>487</v>
      </c>
      <c r="I396" s="55" t="s">
        <v>522</v>
      </c>
      <c r="J396" s="46">
        <v>180</v>
      </c>
    </row>
    <row r="397" spans="8:10" x14ac:dyDescent="0.25">
      <c r="H397" s="7" t="s">
        <v>489</v>
      </c>
      <c r="I397" s="55" t="s">
        <v>523</v>
      </c>
      <c r="J397" s="46">
        <v>128</v>
      </c>
    </row>
    <row r="398" spans="8:10" x14ac:dyDescent="0.25">
      <c r="H398" s="7" t="s">
        <v>491</v>
      </c>
      <c r="I398" s="55" t="s">
        <v>524</v>
      </c>
      <c r="J398" s="46">
        <v>255</v>
      </c>
    </row>
    <row r="399" spans="8:10" x14ac:dyDescent="0.25">
      <c r="H399" s="7" t="s">
        <v>493</v>
      </c>
      <c r="I399" s="55" t="s">
        <v>525</v>
      </c>
      <c r="J399" s="46">
        <v>119</v>
      </c>
    </row>
    <row r="400" spans="8:10" x14ac:dyDescent="0.25">
      <c r="H400" s="7" t="s">
        <v>495</v>
      </c>
      <c r="I400" s="55" t="s">
        <v>526</v>
      </c>
      <c r="J400" s="46">
        <v>102</v>
      </c>
    </row>
    <row r="401" spans="8:10" x14ac:dyDescent="0.25">
      <c r="H401" s="7" t="s">
        <v>497</v>
      </c>
      <c r="I401" s="55" t="s">
        <v>527</v>
      </c>
      <c r="J401" s="46">
        <v>142</v>
      </c>
    </row>
    <row r="402" spans="8:10" x14ac:dyDescent="0.25">
      <c r="H402" s="7" t="s">
        <v>499</v>
      </c>
      <c r="I402" s="55" t="s">
        <v>528</v>
      </c>
      <c r="J402" s="46">
        <v>112</v>
      </c>
    </row>
    <row r="403" spans="8:10" x14ac:dyDescent="0.25">
      <c r="H403" s="7" t="s">
        <v>501</v>
      </c>
      <c r="I403" s="55" t="s">
        <v>529</v>
      </c>
      <c r="J403" s="46">
        <v>92</v>
      </c>
    </row>
    <row r="404" spans="8:10" x14ac:dyDescent="0.25">
      <c r="H404" s="7" t="s">
        <v>503</v>
      </c>
      <c r="I404" s="55" t="s">
        <v>530</v>
      </c>
      <c r="J404" s="46">
        <v>392</v>
      </c>
    </row>
    <row r="405" spans="8:10" x14ac:dyDescent="0.25">
      <c r="H405" s="7" t="s">
        <v>505</v>
      </c>
      <c r="I405" s="55" t="s">
        <v>531</v>
      </c>
      <c r="J405" s="46">
        <v>336</v>
      </c>
    </row>
    <row r="406" spans="8:10" x14ac:dyDescent="0.25">
      <c r="H406" s="7" t="s">
        <v>507</v>
      </c>
      <c r="I406" s="55" t="s">
        <v>532</v>
      </c>
      <c r="J406" s="46">
        <v>131</v>
      </c>
    </row>
    <row r="407" spans="8:10" x14ac:dyDescent="0.25">
      <c r="H407" s="7" t="s">
        <v>509</v>
      </c>
      <c r="I407" s="55" t="s">
        <v>533</v>
      </c>
      <c r="J407" s="46">
        <v>255</v>
      </c>
    </row>
    <row r="408" spans="8:10" x14ac:dyDescent="0.25">
      <c r="H408" s="365" t="s">
        <v>534</v>
      </c>
      <c r="I408" s="366"/>
      <c r="J408" s="366"/>
    </row>
    <row r="409" spans="8:10" x14ac:dyDescent="0.25">
      <c r="H409" s="7" t="s">
        <v>481</v>
      </c>
      <c r="I409" s="55" t="s">
        <v>535</v>
      </c>
      <c r="J409" s="48">
        <v>3070</v>
      </c>
    </row>
    <row r="410" spans="8:10" x14ac:dyDescent="0.25">
      <c r="H410" s="7" t="s">
        <v>483</v>
      </c>
      <c r="I410" s="58" t="s">
        <v>536</v>
      </c>
      <c r="J410" s="48">
        <v>3732</v>
      </c>
    </row>
    <row r="411" spans="8:10" ht="31.5" x14ac:dyDescent="0.25">
      <c r="H411" s="7" t="s">
        <v>485</v>
      </c>
      <c r="I411" s="58" t="s">
        <v>537</v>
      </c>
      <c r="J411" s="48">
        <v>3848</v>
      </c>
    </row>
    <row r="412" spans="8:10" x14ac:dyDescent="0.25">
      <c r="H412" s="7" t="s">
        <v>487</v>
      </c>
      <c r="I412" s="55" t="s">
        <v>538</v>
      </c>
      <c r="J412" s="48">
        <v>1384</v>
      </c>
    </row>
    <row r="413" spans="8:10" x14ac:dyDescent="0.25">
      <c r="H413" s="7" t="s">
        <v>489</v>
      </c>
      <c r="I413" s="55" t="s">
        <v>539</v>
      </c>
      <c r="J413" s="48">
        <v>16749</v>
      </c>
    </row>
    <row r="414" spans="8:10" x14ac:dyDescent="0.25">
      <c r="H414" s="7" t="s">
        <v>491</v>
      </c>
      <c r="I414" s="55" t="s">
        <v>540</v>
      </c>
      <c r="J414" s="48">
        <v>18409</v>
      </c>
    </row>
    <row r="415" spans="8:10" x14ac:dyDescent="0.25">
      <c r="H415" s="7" t="s">
        <v>493</v>
      </c>
      <c r="I415" s="55" t="s">
        <v>541</v>
      </c>
      <c r="J415" s="48">
        <v>1739</v>
      </c>
    </row>
    <row r="416" spans="8:10" x14ac:dyDescent="0.25">
      <c r="H416" s="367" t="s">
        <v>542</v>
      </c>
      <c r="I416" s="368"/>
      <c r="J416" s="369"/>
    </row>
    <row r="417" spans="8:10" x14ac:dyDescent="0.25">
      <c r="H417" s="59" t="s">
        <v>481</v>
      </c>
      <c r="I417" s="60" t="s">
        <v>543</v>
      </c>
      <c r="J417" s="49">
        <v>723</v>
      </c>
    </row>
    <row r="418" spans="8:10" ht="31.5" x14ac:dyDescent="0.25">
      <c r="H418" s="59" t="s">
        <v>483</v>
      </c>
      <c r="I418" s="61" t="s">
        <v>544</v>
      </c>
      <c r="J418" s="49">
        <v>723</v>
      </c>
    </row>
    <row r="419" spans="8:10" ht="31.5" x14ac:dyDescent="0.25">
      <c r="H419" s="59" t="s">
        <v>485</v>
      </c>
      <c r="I419" s="61" t="s">
        <v>545</v>
      </c>
      <c r="J419" s="49">
        <v>723</v>
      </c>
    </row>
    <row r="420" spans="8:10" x14ac:dyDescent="0.25">
      <c r="H420" s="352" t="s">
        <v>546</v>
      </c>
      <c r="I420" s="353"/>
      <c r="J420" s="354"/>
    </row>
    <row r="421" spans="8:10" ht="31.5" x14ac:dyDescent="0.25">
      <c r="H421" s="59" t="s">
        <v>481</v>
      </c>
      <c r="I421" s="61" t="s">
        <v>547</v>
      </c>
      <c r="J421" s="62">
        <v>657</v>
      </c>
    </row>
    <row r="422" spans="8:10" x14ac:dyDescent="0.25">
      <c r="H422" s="367" t="s">
        <v>548</v>
      </c>
      <c r="I422" s="368"/>
      <c r="J422" s="369"/>
    </row>
    <row r="423" spans="8:10" x14ac:dyDescent="0.25">
      <c r="H423" s="7" t="s">
        <v>481</v>
      </c>
      <c r="I423" s="58" t="s">
        <v>549</v>
      </c>
      <c r="J423" s="48">
        <v>12085</v>
      </c>
    </row>
    <row r="424" spans="8:10" x14ac:dyDescent="0.25">
      <c r="H424" s="7" t="s">
        <v>483</v>
      </c>
      <c r="I424" s="58" t="s">
        <v>550</v>
      </c>
      <c r="J424" s="48">
        <v>11655</v>
      </c>
    </row>
    <row r="425" spans="8:10" x14ac:dyDescent="0.25">
      <c r="H425" s="367" t="s">
        <v>551</v>
      </c>
      <c r="I425" s="368"/>
      <c r="J425" s="369"/>
    </row>
    <row r="426" spans="8:10" x14ac:dyDescent="0.25">
      <c r="H426" s="7" t="s">
        <v>481</v>
      </c>
      <c r="I426" s="58" t="s">
        <v>550</v>
      </c>
      <c r="J426" s="48">
        <v>3573</v>
      </c>
    </row>
    <row r="427" spans="8:10" x14ac:dyDescent="0.25">
      <c r="H427" s="367" t="s">
        <v>552</v>
      </c>
      <c r="I427" s="368"/>
      <c r="J427" s="369"/>
    </row>
    <row r="428" spans="8:10" x14ac:dyDescent="0.25">
      <c r="H428" s="7" t="s">
        <v>481</v>
      </c>
      <c r="I428" s="58" t="s">
        <v>553</v>
      </c>
      <c r="J428" s="48">
        <v>3394</v>
      </c>
    </row>
    <row r="429" spans="8:10" x14ac:dyDescent="0.25">
      <c r="H429" s="7" t="s">
        <v>8</v>
      </c>
      <c r="I429" s="58" t="s">
        <v>554</v>
      </c>
      <c r="J429" s="48">
        <v>3730</v>
      </c>
    </row>
    <row r="430" spans="8:10" x14ac:dyDescent="0.25">
      <c r="H430" s="367" t="s">
        <v>555</v>
      </c>
      <c r="I430" s="368"/>
      <c r="J430" s="369"/>
    </row>
    <row r="431" spans="8:10" x14ac:dyDescent="0.25">
      <c r="H431" s="7" t="s">
        <v>481</v>
      </c>
      <c r="I431" s="58" t="s">
        <v>556</v>
      </c>
      <c r="J431" s="48">
        <v>2896</v>
      </c>
    </row>
    <row r="432" spans="8:10" ht="18.75" x14ac:dyDescent="0.3">
      <c r="H432" s="359" t="s">
        <v>557</v>
      </c>
      <c r="I432" s="360"/>
      <c r="J432" s="361"/>
    </row>
    <row r="433" spans="8:10" x14ac:dyDescent="0.25">
      <c r="H433" s="7" t="s">
        <v>481</v>
      </c>
      <c r="I433" s="373" t="s">
        <v>558</v>
      </c>
      <c r="J433" s="374"/>
    </row>
    <row r="434" spans="8:10" x14ac:dyDescent="0.25">
      <c r="H434" s="7" t="s">
        <v>7</v>
      </c>
      <c r="I434" s="63" t="s">
        <v>559</v>
      </c>
      <c r="J434" s="46">
        <v>233</v>
      </c>
    </row>
    <row r="435" spans="8:10" x14ac:dyDescent="0.25">
      <c r="H435" s="7"/>
      <c r="I435" s="63" t="s">
        <v>560</v>
      </c>
      <c r="J435" s="46">
        <v>363</v>
      </c>
    </row>
    <row r="436" spans="8:10" x14ac:dyDescent="0.25">
      <c r="H436" s="7" t="s">
        <v>8</v>
      </c>
      <c r="I436" s="63" t="s">
        <v>561</v>
      </c>
      <c r="J436" s="46">
        <v>251</v>
      </c>
    </row>
    <row r="437" spans="8:10" x14ac:dyDescent="0.25">
      <c r="H437" s="7"/>
      <c r="I437" s="63" t="s">
        <v>562</v>
      </c>
      <c r="J437" s="46">
        <v>396</v>
      </c>
    </row>
    <row r="438" spans="8:10" x14ac:dyDescent="0.25">
      <c r="H438" s="7" t="s">
        <v>9</v>
      </c>
      <c r="I438" s="63" t="s">
        <v>563</v>
      </c>
      <c r="J438" s="46">
        <v>278</v>
      </c>
    </row>
    <row r="439" spans="8:10" x14ac:dyDescent="0.25">
      <c r="H439" s="7"/>
      <c r="I439" s="63" t="s">
        <v>564</v>
      </c>
      <c r="J439" s="46">
        <v>452</v>
      </c>
    </row>
    <row r="440" spans="8:10" x14ac:dyDescent="0.25">
      <c r="H440" s="7" t="s">
        <v>10</v>
      </c>
      <c r="I440" s="63" t="s">
        <v>565</v>
      </c>
      <c r="J440" s="46">
        <v>521</v>
      </c>
    </row>
    <row r="441" spans="8:10" x14ac:dyDescent="0.25">
      <c r="H441" s="7" t="s">
        <v>483</v>
      </c>
      <c r="I441" s="373" t="s">
        <v>566</v>
      </c>
      <c r="J441" s="374"/>
    </row>
    <row r="442" spans="8:10" x14ac:dyDescent="0.25">
      <c r="H442" s="7" t="s">
        <v>44</v>
      </c>
      <c r="I442" s="63" t="s">
        <v>567</v>
      </c>
      <c r="J442" s="46">
        <v>473</v>
      </c>
    </row>
    <row r="443" spans="8:10" x14ac:dyDescent="0.25">
      <c r="H443" s="7" t="s">
        <v>45</v>
      </c>
      <c r="I443" s="63" t="s">
        <v>568</v>
      </c>
      <c r="J443" s="46">
        <v>581</v>
      </c>
    </row>
    <row r="444" spans="8:10" x14ac:dyDescent="0.25">
      <c r="H444" s="7" t="s">
        <v>46</v>
      </c>
      <c r="I444" s="63" t="s">
        <v>569</v>
      </c>
      <c r="J444" s="46">
        <v>384</v>
      </c>
    </row>
    <row r="445" spans="8:10" x14ac:dyDescent="0.25">
      <c r="H445" s="7" t="s">
        <v>485</v>
      </c>
      <c r="I445" s="375" t="s">
        <v>570</v>
      </c>
      <c r="J445" s="374"/>
    </row>
    <row r="446" spans="8:10" x14ac:dyDescent="0.25">
      <c r="H446" s="7" t="s">
        <v>63</v>
      </c>
      <c r="I446" s="63" t="s">
        <v>571</v>
      </c>
      <c r="J446" s="46"/>
    </row>
    <row r="447" spans="8:10" x14ac:dyDescent="0.25">
      <c r="H447" s="7"/>
      <c r="I447" s="63" t="s">
        <v>572</v>
      </c>
      <c r="J447" s="46">
        <v>250</v>
      </c>
    </row>
    <row r="448" spans="8:10" x14ac:dyDescent="0.25">
      <c r="H448" s="7"/>
      <c r="I448" s="63" t="s">
        <v>573</v>
      </c>
      <c r="J448" s="46">
        <v>439</v>
      </c>
    </row>
    <row r="449" spans="8:10" ht="31.5" x14ac:dyDescent="0.25">
      <c r="H449" s="7" t="s">
        <v>64</v>
      </c>
      <c r="I449" s="63" t="s">
        <v>574</v>
      </c>
      <c r="J449" s="46">
        <v>871</v>
      </c>
    </row>
    <row r="450" spans="8:10" x14ac:dyDescent="0.25">
      <c r="H450" s="7" t="s">
        <v>65</v>
      </c>
      <c r="I450" s="63" t="s">
        <v>575</v>
      </c>
      <c r="J450" s="46">
        <v>251</v>
      </c>
    </row>
    <row r="451" spans="8:10" x14ac:dyDescent="0.25">
      <c r="H451" s="7" t="s">
        <v>66</v>
      </c>
      <c r="I451" s="63" t="s">
        <v>576</v>
      </c>
      <c r="J451" s="46">
        <v>396</v>
      </c>
    </row>
    <row r="452" spans="8:10" x14ac:dyDescent="0.25">
      <c r="H452" s="7" t="s">
        <v>67</v>
      </c>
      <c r="I452" s="63" t="s">
        <v>577</v>
      </c>
      <c r="J452" s="46">
        <v>233</v>
      </c>
    </row>
    <row r="453" spans="8:10" ht="31.5" x14ac:dyDescent="0.25">
      <c r="H453" s="7" t="s">
        <v>68</v>
      </c>
      <c r="I453" s="63" t="s">
        <v>578</v>
      </c>
      <c r="J453" s="46">
        <v>226</v>
      </c>
    </row>
    <row r="454" spans="8:10" x14ac:dyDescent="0.25">
      <c r="H454" s="7" t="s">
        <v>69</v>
      </c>
      <c r="I454" s="63" t="s">
        <v>579</v>
      </c>
      <c r="J454" s="46"/>
    </row>
    <row r="455" spans="8:10" x14ac:dyDescent="0.25">
      <c r="H455" s="7"/>
      <c r="I455" s="63" t="s">
        <v>572</v>
      </c>
      <c r="J455" s="46">
        <v>251</v>
      </c>
    </row>
    <row r="456" spans="8:10" x14ac:dyDescent="0.25">
      <c r="H456" s="7"/>
      <c r="I456" s="63" t="s">
        <v>573</v>
      </c>
      <c r="J456" s="46">
        <v>396</v>
      </c>
    </row>
    <row r="457" spans="8:10" ht="31.5" x14ac:dyDescent="0.25">
      <c r="H457" s="7" t="s">
        <v>70</v>
      </c>
      <c r="I457" s="63" t="s">
        <v>580</v>
      </c>
      <c r="J457" s="46">
        <v>278</v>
      </c>
    </row>
    <row r="458" spans="8:10" x14ac:dyDescent="0.25">
      <c r="H458" s="7" t="s">
        <v>71</v>
      </c>
      <c r="I458" s="63" t="s">
        <v>581</v>
      </c>
      <c r="J458" s="46">
        <v>363</v>
      </c>
    </row>
    <row r="459" spans="8:10" x14ac:dyDescent="0.25">
      <c r="H459" s="7" t="s">
        <v>72</v>
      </c>
      <c r="I459" s="63" t="s">
        <v>582</v>
      </c>
      <c r="J459" s="46">
        <v>333</v>
      </c>
    </row>
    <row r="460" spans="8:10" x14ac:dyDescent="0.25">
      <c r="H460" s="7" t="s">
        <v>73</v>
      </c>
      <c r="I460" s="63" t="s">
        <v>583</v>
      </c>
      <c r="J460" s="46">
        <v>407</v>
      </c>
    </row>
    <row r="461" spans="8:10" x14ac:dyDescent="0.25">
      <c r="H461" s="7" t="s">
        <v>74</v>
      </c>
      <c r="I461" s="63" t="s">
        <v>584</v>
      </c>
      <c r="J461" s="46">
        <v>543</v>
      </c>
    </row>
    <row r="462" spans="8:10" x14ac:dyDescent="0.25">
      <c r="H462" s="365" t="s">
        <v>585</v>
      </c>
      <c r="I462" s="366"/>
      <c r="J462" s="366"/>
    </row>
    <row r="463" spans="8:10" x14ac:dyDescent="0.25">
      <c r="H463" s="7" t="s">
        <v>481</v>
      </c>
      <c r="I463" s="63" t="s">
        <v>586</v>
      </c>
      <c r="J463" s="48">
        <v>1199</v>
      </c>
    </row>
    <row r="464" spans="8:10" x14ac:dyDescent="0.25">
      <c r="H464" s="7" t="s">
        <v>483</v>
      </c>
      <c r="I464" s="63" t="s">
        <v>587</v>
      </c>
      <c r="J464" s="46">
        <v>487</v>
      </c>
    </row>
    <row r="465" spans="8:10" x14ac:dyDescent="0.25">
      <c r="H465" s="7" t="s">
        <v>485</v>
      </c>
      <c r="I465" s="63" t="s">
        <v>588</v>
      </c>
      <c r="J465" s="46">
        <v>699</v>
      </c>
    </row>
    <row r="466" spans="8:10" x14ac:dyDescent="0.25">
      <c r="H466" s="7" t="s">
        <v>487</v>
      </c>
      <c r="I466" s="63" t="s">
        <v>589</v>
      </c>
      <c r="J466" s="46">
        <v>487</v>
      </c>
    </row>
    <row r="467" spans="8:10" x14ac:dyDescent="0.25">
      <c r="H467" s="7" t="s">
        <v>489</v>
      </c>
      <c r="I467" s="63" t="s">
        <v>590</v>
      </c>
      <c r="J467" s="46">
        <v>381</v>
      </c>
    </row>
    <row r="468" spans="8:10" x14ac:dyDescent="0.25">
      <c r="H468" s="7" t="s">
        <v>491</v>
      </c>
      <c r="I468" s="63" t="s">
        <v>591</v>
      </c>
      <c r="J468" s="47">
        <v>697</v>
      </c>
    </row>
    <row r="469" spans="8:10" x14ac:dyDescent="0.25">
      <c r="H469" s="7" t="s">
        <v>493</v>
      </c>
      <c r="I469" s="63" t="s">
        <v>592</v>
      </c>
      <c r="J469" s="46">
        <v>276</v>
      </c>
    </row>
    <row r="470" spans="8:10" x14ac:dyDescent="0.25">
      <c r="H470" s="7" t="s">
        <v>495</v>
      </c>
      <c r="I470" s="63" t="s">
        <v>593</v>
      </c>
      <c r="J470" s="46">
        <v>276</v>
      </c>
    </row>
    <row r="471" spans="8:10" x14ac:dyDescent="0.25">
      <c r="H471" s="7" t="s">
        <v>497</v>
      </c>
      <c r="I471" s="63" t="s">
        <v>594</v>
      </c>
      <c r="J471" s="46">
        <v>487</v>
      </c>
    </row>
    <row r="472" spans="8:10" x14ac:dyDescent="0.25">
      <c r="H472" s="7" t="s">
        <v>499</v>
      </c>
      <c r="I472" s="63" t="s">
        <v>595</v>
      </c>
      <c r="J472" s="46">
        <v>276</v>
      </c>
    </row>
    <row r="473" spans="8:10" x14ac:dyDescent="0.25">
      <c r="H473" s="7" t="s">
        <v>501</v>
      </c>
      <c r="I473" s="63" t="s">
        <v>596</v>
      </c>
      <c r="J473" s="46">
        <v>276</v>
      </c>
    </row>
    <row r="474" spans="8:10" x14ac:dyDescent="0.25">
      <c r="H474" s="7" t="s">
        <v>503</v>
      </c>
      <c r="I474" s="63" t="s">
        <v>597</v>
      </c>
      <c r="J474" s="46">
        <v>276</v>
      </c>
    </row>
    <row r="475" spans="8:10" x14ac:dyDescent="0.25">
      <c r="H475" s="7" t="s">
        <v>505</v>
      </c>
      <c r="I475" s="63" t="s">
        <v>598</v>
      </c>
      <c r="J475" s="46">
        <v>380</v>
      </c>
    </row>
    <row r="476" spans="8:10" x14ac:dyDescent="0.25">
      <c r="H476" s="7" t="s">
        <v>507</v>
      </c>
      <c r="I476" s="63" t="s">
        <v>599</v>
      </c>
      <c r="J476" s="46">
        <v>276</v>
      </c>
    </row>
    <row r="477" spans="8:10" x14ac:dyDescent="0.25">
      <c r="H477" s="7" t="s">
        <v>509</v>
      </c>
      <c r="I477" s="63" t="s">
        <v>600</v>
      </c>
      <c r="J477" s="46">
        <v>487</v>
      </c>
    </row>
    <row r="478" spans="8:10" x14ac:dyDescent="0.25">
      <c r="H478" s="7" t="s">
        <v>510</v>
      </c>
      <c r="I478" s="63" t="s">
        <v>601</v>
      </c>
      <c r="J478" s="46">
        <v>487</v>
      </c>
    </row>
    <row r="479" spans="8:10" x14ac:dyDescent="0.25">
      <c r="H479" s="365" t="s">
        <v>602</v>
      </c>
      <c r="I479" s="366"/>
      <c r="J479" s="366"/>
    </row>
    <row r="480" spans="8:10" x14ac:dyDescent="0.25">
      <c r="H480" s="7" t="s">
        <v>481</v>
      </c>
      <c r="I480" s="63" t="s">
        <v>603</v>
      </c>
      <c r="J480" s="46">
        <v>118</v>
      </c>
    </row>
    <row r="481" spans="8:10" x14ac:dyDescent="0.25">
      <c r="H481" s="376" t="s">
        <v>604</v>
      </c>
      <c r="I481" s="377"/>
      <c r="J481" s="377"/>
    </row>
    <row r="482" spans="8:10" x14ac:dyDescent="0.25">
      <c r="H482" s="7" t="s">
        <v>481</v>
      </c>
      <c r="I482" s="16" t="s">
        <v>605</v>
      </c>
      <c r="J482" s="48">
        <v>1683</v>
      </c>
    </row>
    <row r="483" spans="8:10" x14ac:dyDescent="0.25">
      <c r="H483" s="7" t="s">
        <v>483</v>
      </c>
      <c r="I483" s="16" t="s">
        <v>606</v>
      </c>
      <c r="J483" s="48">
        <v>2615</v>
      </c>
    </row>
    <row r="484" spans="8:10" x14ac:dyDescent="0.25">
      <c r="H484" s="7" t="s">
        <v>485</v>
      </c>
      <c r="I484" s="16" t="s">
        <v>607</v>
      </c>
      <c r="J484" s="48">
        <v>882</v>
      </c>
    </row>
    <row r="485" spans="8:10" x14ac:dyDescent="0.25">
      <c r="H485" s="370" t="s">
        <v>608</v>
      </c>
      <c r="I485" s="371"/>
      <c r="J485" s="372"/>
    </row>
    <row r="486" spans="8:10" x14ac:dyDescent="0.25">
      <c r="H486" s="7" t="s">
        <v>7</v>
      </c>
      <c r="I486" s="14" t="s">
        <v>609</v>
      </c>
      <c r="J486" s="64">
        <v>3381</v>
      </c>
    </row>
    <row r="487" spans="8:10" x14ac:dyDescent="0.25">
      <c r="H487" s="7" t="s">
        <v>8</v>
      </c>
      <c r="I487" s="14" t="s">
        <v>610</v>
      </c>
      <c r="J487" s="65" t="s">
        <v>611</v>
      </c>
    </row>
    <row r="488" spans="8:10" x14ac:dyDescent="0.25">
      <c r="H488" s="7" t="s">
        <v>9</v>
      </c>
      <c r="I488" s="14" t="s">
        <v>612</v>
      </c>
      <c r="J488" s="65" t="s">
        <v>613</v>
      </c>
    </row>
  </sheetData>
  <mergeCells count="36">
    <mergeCell ref="H485:J485"/>
    <mergeCell ref="H422:J422"/>
    <mergeCell ref="H425:J425"/>
    <mergeCell ref="H427:J427"/>
    <mergeCell ref="H430:J430"/>
    <mergeCell ref="H432:J432"/>
    <mergeCell ref="I433:J433"/>
    <mergeCell ref="I441:J441"/>
    <mergeCell ref="I445:J445"/>
    <mergeCell ref="H462:J462"/>
    <mergeCell ref="H479:J479"/>
    <mergeCell ref="H481:J481"/>
    <mergeCell ref="H420:J420"/>
    <mergeCell ref="H202:J202"/>
    <mergeCell ref="H203:J203"/>
    <mergeCell ref="H283:J283"/>
    <mergeCell ref="H310:J310"/>
    <mergeCell ref="H320:J320"/>
    <mergeCell ref="H339:J339"/>
    <mergeCell ref="H371:J371"/>
    <mergeCell ref="H372:J372"/>
    <mergeCell ref="H392:J392"/>
    <mergeCell ref="H408:J408"/>
    <mergeCell ref="H416:J416"/>
    <mergeCell ref="H157:J157"/>
    <mergeCell ref="I3:J3"/>
    <mergeCell ref="I5:J6"/>
    <mergeCell ref="K5:O6"/>
    <mergeCell ref="H9:J9"/>
    <mergeCell ref="H13:J13"/>
    <mergeCell ref="H47:J47"/>
    <mergeCell ref="H65:J65"/>
    <mergeCell ref="H99:J99"/>
    <mergeCell ref="H113:J113"/>
    <mergeCell ref="H132:J132"/>
    <mergeCell ref="H148:J148"/>
  </mergeCells>
  <pageMargins left="0.70866141732283472" right="0.51181102362204722" top="0.74803149606299213" bottom="0.35433070866141736" header="0.31496062992125984" footer="0.31496062992125984"/>
  <pageSetup paperSize="9" scale="76" fitToHeight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517"/>
  <sheetViews>
    <sheetView workbookViewId="0">
      <selection sqref="A1:XFD1048576"/>
    </sheetView>
  </sheetViews>
  <sheetFormatPr defaultColWidth="9.140625" defaultRowHeight="15.75" x14ac:dyDescent="0.25"/>
  <cols>
    <col min="1" max="7" width="9.140625" style="1"/>
    <col min="8" max="8" width="9.5703125" style="1" bestFit="1" customWidth="1"/>
    <col min="9" max="9" width="73" style="2" customWidth="1"/>
    <col min="10" max="10" width="17" style="1" customWidth="1"/>
    <col min="11" max="263" width="9.140625" style="1"/>
    <col min="264" max="264" width="9.5703125" style="1" bestFit="1" customWidth="1"/>
    <col min="265" max="265" width="73" style="1" customWidth="1"/>
    <col min="266" max="266" width="17" style="1" customWidth="1"/>
    <col min="267" max="519" width="9.140625" style="1"/>
    <col min="520" max="520" width="9.5703125" style="1" bestFit="1" customWidth="1"/>
    <col min="521" max="521" width="73" style="1" customWidth="1"/>
    <col min="522" max="522" width="17" style="1" customWidth="1"/>
    <col min="523" max="775" width="9.140625" style="1"/>
    <col min="776" max="776" width="9.5703125" style="1" bestFit="1" customWidth="1"/>
    <col min="777" max="777" width="73" style="1" customWidth="1"/>
    <col min="778" max="778" width="17" style="1" customWidth="1"/>
    <col min="779" max="1031" width="9.140625" style="1"/>
    <col min="1032" max="1032" width="9.5703125" style="1" bestFit="1" customWidth="1"/>
    <col min="1033" max="1033" width="73" style="1" customWidth="1"/>
    <col min="1034" max="1034" width="17" style="1" customWidth="1"/>
    <col min="1035" max="1287" width="9.140625" style="1"/>
    <col min="1288" max="1288" width="9.5703125" style="1" bestFit="1" customWidth="1"/>
    <col min="1289" max="1289" width="73" style="1" customWidth="1"/>
    <col min="1290" max="1290" width="17" style="1" customWidth="1"/>
    <col min="1291" max="1543" width="9.140625" style="1"/>
    <col min="1544" max="1544" width="9.5703125" style="1" bestFit="1" customWidth="1"/>
    <col min="1545" max="1545" width="73" style="1" customWidth="1"/>
    <col min="1546" max="1546" width="17" style="1" customWidth="1"/>
    <col min="1547" max="1799" width="9.140625" style="1"/>
    <col min="1800" max="1800" width="9.5703125" style="1" bestFit="1" customWidth="1"/>
    <col min="1801" max="1801" width="73" style="1" customWidth="1"/>
    <col min="1802" max="1802" width="17" style="1" customWidth="1"/>
    <col min="1803" max="2055" width="9.140625" style="1"/>
    <col min="2056" max="2056" width="9.5703125" style="1" bestFit="1" customWidth="1"/>
    <col min="2057" max="2057" width="73" style="1" customWidth="1"/>
    <col min="2058" max="2058" width="17" style="1" customWidth="1"/>
    <col min="2059" max="2311" width="9.140625" style="1"/>
    <col min="2312" max="2312" width="9.5703125" style="1" bestFit="1" customWidth="1"/>
    <col min="2313" max="2313" width="73" style="1" customWidth="1"/>
    <col min="2314" max="2314" width="17" style="1" customWidth="1"/>
    <col min="2315" max="2567" width="9.140625" style="1"/>
    <col min="2568" max="2568" width="9.5703125" style="1" bestFit="1" customWidth="1"/>
    <col min="2569" max="2569" width="73" style="1" customWidth="1"/>
    <col min="2570" max="2570" width="17" style="1" customWidth="1"/>
    <col min="2571" max="2823" width="9.140625" style="1"/>
    <col min="2824" max="2824" width="9.5703125" style="1" bestFit="1" customWidth="1"/>
    <col min="2825" max="2825" width="73" style="1" customWidth="1"/>
    <col min="2826" max="2826" width="17" style="1" customWidth="1"/>
    <col min="2827" max="3079" width="9.140625" style="1"/>
    <col min="3080" max="3080" width="9.5703125" style="1" bestFit="1" customWidth="1"/>
    <col min="3081" max="3081" width="73" style="1" customWidth="1"/>
    <col min="3082" max="3082" width="17" style="1" customWidth="1"/>
    <col min="3083" max="3335" width="9.140625" style="1"/>
    <col min="3336" max="3336" width="9.5703125" style="1" bestFit="1" customWidth="1"/>
    <col min="3337" max="3337" width="73" style="1" customWidth="1"/>
    <col min="3338" max="3338" width="17" style="1" customWidth="1"/>
    <col min="3339" max="3591" width="9.140625" style="1"/>
    <col min="3592" max="3592" width="9.5703125" style="1" bestFit="1" customWidth="1"/>
    <col min="3593" max="3593" width="73" style="1" customWidth="1"/>
    <col min="3594" max="3594" width="17" style="1" customWidth="1"/>
    <col min="3595" max="3847" width="9.140625" style="1"/>
    <col min="3848" max="3848" width="9.5703125" style="1" bestFit="1" customWidth="1"/>
    <col min="3849" max="3849" width="73" style="1" customWidth="1"/>
    <col min="3850" max="3850" width="17" style="1" customWidth="1"/>
    <col min="3851" max="4103" width="9.140625" style="1"/>
    <col min="4104" max="4104" width="9.5703125" style="1" bestFit="1" customWidth="1"/>
    <col min="4105" max="4105" width="73" style="1" customWidth="1"/>
    <col min="4106" max="4106" width="17" style="1" customWidth="1"/>
    <col min="4107" max="4359" width="9.140625" style="1"/>
    <col min="4360" max="4360" width="9.5703125" style="1" bestFit="1" customWidth="1"/>
    <col min="4361" max="4361" width="73" style="1" customWidth="1"/>
    <col min="4362" max="4362" width="17" style="1" customWidth="1"/>
    <col min="4363" max="4615" width="9.140625" style="1"/>
    <col min="4616" max="4616" width="9.5703125" style="1" bestFit="1" customWidth="1"/>
    <col min="4617" max="4617" width="73" style="1" customWidth="1"/>
    <col min="4618" max="4618" width="17" style="1" customWidth="1"/>
    <col min="4619" max="4871" width="9.140625" style="1"/>
    <col min="4872" max="4872" width="9.5703125" style="1" bestFit="1" customWidth="1"/>
    <col min="4873" max="4873" width="73" style="1" customWidth="1"/>
    <col min="4874" max="4874" width="17" style="1" customWidth="1"/>
    <col min="4875" max="5127" width="9.140625" style="1"/>
    <col min="5128" max="5128" width="9.5703125" style="1" bestFit="1" customWidth="1"/>
    <col min="5129" max="5129" width="73" style="1" customWidth="1"/>
    <col min="5130" max="5130" width="17" style="1" customWidth="1"/>
    <col min="5131" max="5383" width="9.140625" style="1"/>
    <col min="5384" max="5384" width="9.5703125" style="1" bestFit="1" customWidth="1"/>
    <col min="5385" max="5385" width="73" style="1" customWidth="1"/>
    <col min="5386" max="5386" width="17" style="1" customWidth="1"/>
    <col min="5387" max="5639" width="9.140625" style="1"/>
    <col min="5640" max="5640" width="9.5703125" style="1" bestFit="1" customWidth="1"/>
    <col min="5641" max="5641" width="73" style="1" customWidth="1"/>
    <col min="5642" max="5642" width="17" style="1" customWidth="1"/>
    <col min="5643" max="5895" width="9.140625" style="1"/>
    <col min="5896" max="5896" width="9.5703125" style="1" bestFit="1" customWidth="1"/>
    <col min="5897" max="5897" width="73" style="1" customWidth="1"/>
    <col min="5898" max="5898" width="17" style="1" customWidth="1"/>
    <col min="5899" max="6151" width="9.140625" style="1"/>
    <col min="6152" max="6152" width="9.5703125" style="1" bestFit="1" customWidth="1"/>
    <col min="6153" max="6153" width="73" style="1" customWidth="1"/>
    <col min="6154" max="6154" width="17" style="1" customWidth="1"/>
    <col min="6155" max="6407" width="9.140625" style="1"/>
    <col min="6408" max="6408" width="9.5703125" style="1" bestFit="1" customWidth="1"/>
    <col min="6409" max="6409" width="73" style="1" customWidth="1"/>
    <col min="6410" max="6410" width="17" style="1" customWidth="1"/>
    <col min="6411" max="6663" width="9.140625" style="1"/>
    <col min="6664" max="6664" width="9.5703125" style="1" bestFit="1" customWidth="1"/>
    <col min="6665" max="6665" width="73" style="1" customWidth="1"/>
    <col min="6666" max="6666" width="17" style="1" customWidth="1"/>
    <col min="6667" max="6919" width="9.140625" style="1"/>
    <col min="6920" max="6920" width="9.5703125" style="1" bestFit="1" customWidth="1"/>
    <col min="6921" max="6921" width="73" style="1" customWidth="1"/>
    <col min="6922" max="6922" width="17" style="1" customWidth="1"/>
    <col min="6923" max="7175" width="9.140625" style="1"/>
    <col min="7176" max="7176" width="9.5703125" style="1" bestFit="1" customWidth="1"/>
    <col min="7177" max="7177" width="73" style="1" customWidth="1"/>
    <col min="7178" max="7178" width="17" style="1" customWidth="1"/>
    <col min="7179" max="7431" width="9.140625" style="1"/>
    <col min="7432" max="7432" width="9.5703125" style="1" bestFit="1" customWidth="1"/>
    <col min="7433" max="7433" width="73" style="1" customWidth="1"/>
    <col min="7434" max="7434" width="17" style="1" customWidth="1"/>
    <col min="7435" max="7687" width="9.140625" style="1"/>
    <col min="7688" max="7688" width="9.5703125" style="1" bestFit="1" customWidth="1"/>
    <col min="7689" max="7689" width="73" style="1" customWidth="1"/>
    <col min="7690" max="7690" width="17" style="1" customWidth="1"/>
    <col min="7691" max="7943" width="9.140625" style="1"/>
    <col min="7944" max="7944" width="9.5703125" style="1" bestFit="1" customWidth="1"/>
    <col min="7945" max="7945" width="73" style="1" customWidth="1"/>
    <col min="7946" max="7946" width="17" style="1" customWidth="1"/>
    <col min="7947" max="8199" width="9.140625" style="1"/>
    <col min="8200" max="8200" width="9.5703125" style="1" bestFit="1" customWidth="1"/>
    <col min="8201" max="8201" width="73" style="1" customWidth="1"/>
    <col min="8202" max="8202" width="17" style="1" customWidth="1"/>
    <col min="8203" max="8455" width="9.140625" style="1"/>
    <col min="8456" max="8456" width="9.5703125" style="1" bestFit="1" customWidth="1"/>
    <col min="8457" max="8457" width="73" style="1" customWidth="1"/>
    <col min="8458" max="8458" width="17" style="1" customWidth="1"/>
    <col min="8459" max="8711" width="9.140625" style="1"/>
    <col min="8712" max="8712" width="9.5703125" style="1" bestFit="1" customWidth="1"/>
    <col min="8713" max="8713" width="73" style="1" customWidth="1"/>
    <col min="8714" max="8714" width="17" style="1" customWidth="1"/>
    <col min="8715" max="8967" width="9.140625" style="1"/>
    <col min="8968" max="8968" width="9.5703125" style="1" bestFit="1" customWidth="1"/>
    <col min="8969" max="8969" width="73" style="1" customWidth="1"/>
    <col min="8970" max="8970" width="17" style="1" customWidth="1"/>
    <col min="8971" max="9223" width="9.140625" style="1"/>
    <col min="9224" max="9224" width="9.5703125" style="1" bestFit="1" customWidth="1"/>
    <col min="9225" max="9225" width="73" style="1" customWidth="1"/>
    <col min="9226" max="9226" width="17" style="1" customWidth="1"/>
    <col min="9227" max="9479" width="9.140625" style="1"/>
    <col min="9480" max="9480" width="9.5703125" style="1" bestFit="1" customWidth="1"/>
    <col min="9481" max="9481" width="73" style="1" customWidth="1"/>
    <col min="9482" max="9482" width="17" style="1" customWidth="1"/>
    <col min="9483" max="9735" width="9.140625" style="1"/>
    <col min="9736" max="9736" width="9.5703125" style="1" bestFit="1" customWidth="1"/>
    <col min="9737" max="9737" width="73" style="1" customWidth="1"/>
    <col min="9738" max="9738" width="17" style="1" customWidth="1"/>
    <col min="9739" max="9991" width="9.140625" style="1"/>
    <col min="9992" max="9992" width="9.5703125" style="1" bestFit="1" customWidth="1"/>
    <col min="9993" max="9993" width="73" style="1" customWidth="1"/>
    <col min="9994" max="9994" width="17" style="1" customWidth="1"/>
    <col min="9995" max="10247" width="9.140625" style="1"/>
    <col min="10248" max="10248" width="9.5703125" style="1" bestFit="1" customWidth="1"/>
    <col min="10249" max="10249" width="73" style="1" customWidth="1"/>
    <col min="10250" max="10250" width="17" style="1" customWidth="1"/>
    <col min="10251" max="10503" width="9.140625" style="1"/>
    <col min="10504" max="10504" width="9.5703125" style="1" bestFit="1" customWidth="1"/>
    <col min="10505" max="10505" width="73" style="1" customWidth="1"/>
    <col min="10506" max="10506" width="17" style="1" customWidth="1"/>
    <col min="10507" max="10759" width="9.140625" style="1"/>
    <col min="10760" max="10760" width="9.5703125" style="1" bestFit="1" customWidth="1"/>
    <col min="10761" max="10761" width="73" style="1" customWidth="1"/>
    <col min="10762" max="10762" width="17" style="1" customWidth="1"/>
    <col min="10763" max="11015" width="9.140625" style="1"/>
    <col min="11016" max="11016" width="9.5703125" style="1" bestFit="1" customWidth="1"/>
    <col min="11017" max="11017" width="73" style="1" customWidth="1"/>
    <col min="11018" max="11018" width="17" style="1" customWidth="1"/>
    <col min="11019" max="11271" width="9.140625" style="1"/>
    <col min="11272" max="11272" width="9.5703125" style="1" bestFit="1" customWidth="1"/>
    <col min="11273" max="11273" width="73" style="1" customWidth="1"/>
    <col min="11274" max="11274" width="17" style="1" customWidth="1"/>
    <col min="11275" max="11527" width="9.140625" style="1"/>
    <col min="11528" max="11528" width="9.5703125" style="1" bestFit="1" customWidth="1"/>
    <col min="11529" max="11529" width="73" style="1" customWidth="1"/>
    <col min="11530" max="11530" width="17" style="1" customWidth="1"/>
    <col min="11531" max="11783" width="9.140625" style="1"/>
    <col min="11784" max="11784" width="9.5703125" style="1" bestFit="1" customWidth="1"/>
    <col min="11785" max="11785" width="73" style="1" customWidth="1"/>
    <col min="11786" max="11786" width="17" style="1" customWidth="1"/>
    <col min="11787" max="12039" width="9.140625" style="1"/>
    <col min="12040" max="12040" width="9.5703125" style="1" bestFit="1" customWidth="1"/>
    <col min="12041" max="12041" width="73" style="1" customWidth="1"/>
    <col min="12042" max="12042" width="17" style="1" customWidth="1"/>
    <col min="12043" max="12295" width="9.140625" style="1"/>
    <col min="12296" max="12296" width="9.5703125" style="1" bestFit="1" customWidth="1"/>
    <col min="12297" max="12297" width="73" style="1" customWidth="1"/>
    <col min="12298" max="12298" width="17" style="1" customWidth="1"/>
    <col min="12299" max="12551" width="9.140625" style="1"/>
    <col min="12552" max="12552" width="9.5703125" style="1" bestFit="1" customWidth="1"/>
    <col min="12553" max="12553" width="73" style="1" customWidth="1"/>
    <col min="12554" max="12554" width="17" style="1" customWidth="1"/>
    <col min="12555" max="12807" width="9.140625" style="1"/>
    <col min="12808" max="12808" width="9.5703125" style="1" bestFit="1" customWidth="1"/>
    <col min="12809" max="12809" width="73" style="1" customWidth="1"/>
    <col min="12810" max="12810" width="17" style="1" customWidth="1"/>
    <col min="12811" max="13063" width="9.140625" style="1"/>
    <col min="13064" max="13064" width="9.5703125" style="1" bestFit="1" customWidth="1"/>
    <col min="13065" max="13065" width="73" style="1" customWidth="1"/>
    <col min="13066" max="13066" width="17" style="1" customWidth="1"/>
    <col min="13067" max="13319" width="9.140625" style="1"/>
    <col min="13320" max="13320" width="9.5703125" style="1" bestFit="1" customWidth="1"/>
    <col min="13321" max="13321" width="73" style="1" customWidth="1"/>
    <col min="13322" max="13322" width="17" style="1" customWidth="1"/>
    <col min="13323" max="13575" width="9.140625" style="1"/>
    <col min="13576" max="13576" width="9.5703125" style="1" bestFit="1" customWidth="1"/>
    <col min="13577" max="13577" width="73" style="1" customWidth="1"/>
    <col min="13578" max="13578" width="17" style="1" customWidth="1"/>
    <col min="13579" max="13831" width="9.140625" style="1"/>
    <col min="13832" max="13832" width="9.5703125" style="1" bestFit="1" customWidth="1"/>
    <col min="13833" max="13833" width="73" style="1" customWidth="1"/>
    <col min="13834" max="13834" width="17" style="1" customWidth="1"/>
    <col min="13835" max="14087" width="9.140625" style="1"/>
    <col min="14088" max="14088" width="9.5703125" style="1" bestFit="1" customWidth="1"/>
    <col min="14089" max="14089" width="73" style="1" customWidth="1"/>
    <col min="14090" max="14090" width="17" style="1" customWidth="1"/>
    <col min="14091" max="14343" width="9.140625" style="1"/>
    <col min="14344" max="14344" width="9.5703125" style="1" bestFit="1" customWidth="1"/>
    <col min="14345" max="14345" width="73" style="1" customWidth="1"/>
    <col min="14346" max="14346" width="17" style="1" customWidth="1"/>
    <col min="14347" max="14599" width="9.140625" style="1"/>
    <col min="14600" max="14600" width="9.5703125" style="1" bestFit="1" customWidth="1"/>
    <col min="14601" max="14601" width="73" style="1" customWidth="1"/>
    <col min="14602" max="14602" width="17" style="1" customWidth="1"/>
    <col min="14603" max="14855" width="9.140625" style="1"/>
    <col min="14856" max="14856" width="9.5703125" style="1" bestFit="1" customWidth="1"/>
    <col min="14857" max="14857" width="73" style="1" customWidth="1"/>
    <col min="14858" max="14858" width="17" style="1" customWidth="1"/>
    <col min="14859" max="15111" width="9.140625" style="1"/>
    <col min="15112" max="15112" width="9.5703125" style="1" bestFit="1" customWidth="1"/>
    <col min="15113" max="15113" width="73" style="1" customWidth="1"/>
    <col min="15114" max="15114" width="17" style="1" customWidth="1"/>
    <col min="15115" max="15367" width="9.140625" style="1"/>
    <col min="15368" max="15368" width="9.5703125" style="1" bestFit="1" customWidth="1"/>
    <col min="15369" max="15369" width="73" style="1" customWidth="1"/>
    <col min="15370" max="15370" width="17" style="1" customWidth="1"/>
    <col min="15371" max="15623" width="9.140625" style="1"/>
    <col min="15624" max="15624" width="9.5703125" style="1" bestFit="1" customWidth="1"/>
    <col min="15625" max="15625" width="73" style="1" customWidth="1"/>
    <col min="15626" max="15626" width="17" style="1" customWidth="1"/>
    <col min="15627" max="15879" width="9.140625" style="1"/>
    <col min="15880" max="15880" width="9.5703125" style="1" bestFit="1" customWidth="1"/>
    <col min="15881" max="15881" width="73" style="1" customWidth="1"/>
    <col min="15882" max="15882" width="17" style="1" customWidth="1"/>
    <col min="15883" max="16135" width="9.140625" style="1"/>
    <col min="16136" max="16136" width="9.5703125" style="1" bestFit="1" customWidth="1"/>
    <col min="16137" max="16137" width="73" style="1" customWidth="1"/>
    <col min="16138" max="16138" width="17" style="1" customWidth="1"/>
    <col min="16139" max="16384" width="9.140625" style="1"/>
  </cols>
  <sheetData>
    <row r="2" spans="8:15" ht="63" x14ac:dyDescent="0.25">
      <c r="J2" s="2" t="s">
        <v>0</v>
      </c>
      <c r="K2" s="2"/>
      <c r="L2" s="2"/>
      <c r="M2" s="2"/>
      <c r="N2" s="2"/>
    </row>
    <row r="3" spans="8:15" x14ac:dyDescent="0.25">
      <c r="I3" s="347"/>
      <c r="J3" s="347"/>
    </row>
    <row r="4" spans="8:15" x14ac:dyDescent="0.25">
      <c r="I4" s="68"/>
      <c r="J4" s="3"/>
    </row>
    <row r="5" spans="8:15" x14ac:dyDescent="0.25">
      <c r="I5" s="348" t="s">
        <v>1</v>
      </c>
      <c r="J5" s="348"/>
      <c r="K5" s="349"/>
      <c r="L5" s="349"/>
      <c r="M5" s="349"/>
      <c r="N5" s="349"/>
      <c r="O5" s="349"/>
    </row>
    <row r="6" spans="8:15" x14ac:dyDescent="0.25">
      <c r="I6" s="348"/>
      <c r="J6" s="348"/>
      <c r="K6" s="349"/>
      <c r="L6" s="349"/>
      <c r="M6" s="349"/>
      <c r="N6" s="349"/>
      <c r="O6" s="349"/>
    </row>
    <row r="9" spans="8:15" ht="18.75" x14ac:dyDescent="0.25">
      <c r="H9" s="350" t="s">
        <v>615</v>
      </c>
      <c r="I9" s="350"/>
      <c r="J9" s="350"/>
    </row>
    <row r="11" spans="8:15" ht="31.5" x14ac:dyDescent="0.25">
      <c r="H11" s="4" t="s">
        <v>3</v>
      </c>
      <c r="I11" s="4" t="s">
        <v>4</v>
      </c>
      <c r="J11" s="4" t="s">
        <v>5</v>
      </c>
    </row>
    <row r="12" spans="8:15" x14ac:dyDescent="0.25">
      <c r="H12" s="6">
        <v>1</v>
      </c>
      <c r="I12" s="69">
        <v>2</v>
      </c>
      <c r="J12" s="6">
        <v>3</v>
      </c>
    </row>
    <row r="13" spans="8:15" x14ac:dyDescent="0.25">
      <c r="H13" s="351" t="s">
        <v>6</v>
      </c>
      <c r="I13" s="351"/>
      <c r="J13" s="351"/>
    </row>
    <row r="14" spans="8:15" x14ac:dyDescent="0.25">
      <c r="H14" s="7" t="s">
        <v>7</v>
      </c>
      <c r="I14" s="8" t="str">
        <f>'[1]Свод по лабор.'!$B$11</f>
        <v>Исследование уровня глюкозы в  крови</v>
      </c>
      <c r="J14" s="9">
        <v>134</v>
      </c>
    </row>
    <row r="15" spans="8:15" x14ac:dyDescent="0.25">
      <c r="H15" s="7" t="s">
        <v>8</v>
      </c>
      <c r="I15" s="8" t="str">
        <f>'[1]Свод по лабор.'!$B$12</f>
        <v>Исследование уровня биллирубина в крови</v>
      </c>
      <c r="J15" s="9">
        <v>147</v>
      </c>
    </row>
    <row r="16" spans="8:15" x14ac:dyDescent="0.25">
      <c r="H16" s="7" t="s">
        <v>9</v>
      </c>
      <c r="I16" s="8" t="str">
        <f>'[1]Свод по лабор.'!$B$13</f>
        <v>Исследование уровня креатинина в  крови</v>
      </c>
      <c r="J16" s="9">
        <v>198</v>
      </c>
    </row>
    <row r="17" spans="8:10" x14ac:dyDescent="0.25">
      <c r="H17" s="7" t="s">
        <v>10</v>
      </c>
      <c r="I17" s="8" t="str">
        <f>'[1]Свод по лабор.'!$B$14</f>
        <v>Исследование уровня аланин-трансаминазы в крови (фермент АлТ)</v>
      </c>
      <c r="J17" s="9">
        <v>89</v>
      </c>
    </row>
    <row r="18" spans="8:10" x14ac:dyDescent="0.25">
      <c r="H18" s="7" t="s">
        <v>11</v>
      </c>
      <c r="I18" s="8" t="str">
        <f>'[1]Свод по лабор.'!$B$15</f>
        <v>Исследование уровня  аспарат-трансаминазы в крови (фермент АсТ)</v>
      </c>
      <c r="J18" s="9">
        <v>89</v>
      </c>
    </row>
    <row r="19" spans="8:10" x14ac:dyDescent="0.25">
      <c r="H19" s="7" t="s">
        <v>12</v>
      </c>
      <c r="I19" s="8" t="str">
        <f>'[1]Свод по лабор.'!$B$16</f>
        <v>Исследование уровня мочевины в крови</v>
      </c>
      <c r="J19" s="9">
        <v>165</v>
      </c>
    </row>
    <row r="20" spans="8:10" x14ac:dyDescent="0.25">
      <c r="H20" s="7" t="s">
        <v>13</v>
      </c>
      <c r="I20" s="8" t="str">
        <f>'[1]Свод по лабор.'!$B$17</f>
        <v>Исследование уровня мочевой  кислоты в крови</v>
      </c>
      <c r="J20" s="9">
        <v>182</v>
      </c>
    </row>
    <row r="21" spans="8:10" x14ac:dyDescent="0.25">
      <c r="H21" s="7" t="s">
        <v>14</v>
      </c>
      <c r="I21" s="8" t="str">
        <f>'[1]Свод по лабор.'!$B$18</f>
        <v>Исследование уровня холестерина в крови</v>
      </c>
      <c r="J21" s="9">
        <v>151</v>
      </c>
    </row>
    <row r="22" spans="8:10" x14ac:dyDescent="0.25">
      <c r="H22" s="7" t="s">
        <v>15</v>
      </c>
      <c r="I22" s="8" t="str">
        <f>'[1]Свод по лабор.'!$B$19</f>
        <v>Исследование уровня железа сыворотки крови</v>
      </c>
      <c r="J22" s="9">
        <v>279</v>
      </c>
    </row>
    <row r="23" spans="8:10" x14ac:dyDescent="0.25">
      <c r="H23" s="7" t="s">
        <v>16</v>
      </c>
      <c r="I23" s="8" t="str">
        <f>'[1]Свод по лабор.'!$B$20</f>
        <v>Исследование уровня общего белка в крови</v>
      </c>
      <c r="J23" s="9">
        <v>162</v>
      </c>
    </row>
    <row r="24" spans="8:10" x14ac:dyDescent="0.25">
      <c r="H24" s="7" t="s">
        <v>17</v>
      </c>
      <c r="I24" s="8" t="str">
        <f>'[1]Свод по лабор.'!$B$21</f>
        <v>Исследование уровня щелочной фосфотазы в крови</v>
      </c>
      <c r="J24" s="9">
        <v>332</v>
      </c>
    </row>
    <row r="25" spans="8:10" x14ac:dyDescent="0.25">
      <c r="H25" s="7" t="s">
        <v>18</v>
      </c>
      <c r="I25" s="8" t="str">
        <f>'[1]Свод по лабор.'!$B$22</f>
        <v>Исследование уровня кальция в  крови</v>
      </c>
      <c r="J25" s="9">
        <v>182</v>
      </c>
    </row>
    <row r="26" spans="8:10" x14ac:dyDescent="0.25">
      <c r="H26" s="7" t="s">
        <v>19</v>
      </c>
      <c r="I26" s="8" t="str">
        <f>'[1]Свод по лабор.'!$B$23</f>
        <v>Исследование уровня натрия в  крови</v>
      </c>
      <c r="J26" s="9">
        <v>237</v>
      </c>
    </row>
    <row r="27" spans="8:10" x14ac:dyDescent="0.25">
      <c r="H27" s="7" t="s">
        <v>20</v>
      </c>
      <c r="I27" s="8" t="str">
        <f>'[1]Свод по лабор.'!$B$24</f>
        <v>Исследование уровня глюкозы в моче</v>
      </c>
      <c r="J27" s="9">
        <v>102</v>
      </c>
    </row>
    <row r="28" spans="8:10" x14ac:dyDescent="0.25">
      <c r="H28" s="7" t="s">
        <v>21</v>
      </c>
      <c r="I28" s="8" t="str">
        <f>'[1]Свод по лабор.'!$B$25</f>
        <v>Исследование уровня ацетона в моче</v>
      </c>
      <c r="J28" s="9">
        <v>102</v>
      </c>
    </row>
    <row r="29" spans="8:10" x14ac:dyDescent="0.25">
      <c r="H29" s="7" t="s">
        <v>22</v>
      </c>
      <c r="I29" s="8" t="str">
        <f>'[1]Свод по лабор.'!$B$26</f>
        <v>Исследование ревмотоидных  факторов</v>
      </c>
      <c r="J29" s="9">
        <v>490</v>
      </c>
    </row>
    <row r="30" spans="8:10" x14ac:dyDescent="0.25">
      <c r="H30" s="7" t="s">
        <v>23</v>
      </c>
      <c r="I30" s="8" t="str">
        <f>'[1]Свод по лабор.'!$B$27</f>
        <v>Исследование уровня С-реактивного белка в крови</v>
      </c>
      <c r="J30" s="9">
        <v>273</v>
      </c>
    </row>
    <row r="31" spans="8:10" x14ac:dyDescent="0.25">
      <c r="H31" s="7" t="s">
        <v>24</v>
      </c>
      <c r="I31" s="8" t="str">
        <f>'[1]Свод по лабор.'!$B$28</f>
        <v>Определение  антистрептолизина</v>
      </c>
      <c r="J31" s="9">
        <v>292</v>
      </c>
    </row>
    <row r="32" spans="8:10" x14ac:dyDescent="0.25">
      <c r="H32" s="7" t="s">
        <v>25</v>
      </c>
      <c r="I32" s="8" t="str">
        <f>'[1]Свод по лабор.'!$B$29</f>
        <v>Исследование тимоловой  пробы в сыворотки крови</v>
      </c>
      <c r="J32" s="9">
        <v>117</v>
      </c>
    </row>
    <row r="33" spans="8:10" x14ac:dyDescent="0.25">
      <c r="H33" s="7" t="s">
        <v>26</v>
      </c>
      <c r="I33" s="8" t="str">
        <f>'[1]Свод по лабор.'!$B$30</f>
        <v>Проба Реберга (кровь и моча)</v>
      </c>
      <c r="J33" s="9">
        <v>295</v>
      </c>
    </row>
    <row r="34" spans="8:10" x14ac:dyDescent="0.25">
      <c r="H34" s="7" t="s">
        <v>27</v>
      </c>
      <c r="I34" s="8" t="str">
        <f>'[1]Свод по лабор.'!$B$31</f>
        <v>Определение амилазы(диастазы) крови или мочи</v>
      </c>
      <c r="J34" s="9">
        <v>123</v>
      </c>
    </row>
    <row r="35" spans="8:10" x14ac:dyDescent="0.25">
      <c r="H35" s="7" t="s">
        <v>28</v>
      </c>
      <c r="I35" s="8" t="str">
        <f>'[1]Свод по лабор.'!$B$32</f>
        <v>Ревмопробы (общий белок, проба Люголя, СРБ, АСЛО; ревмо-фактор)</v>
      </c>
      <c r="J35" s="9">
        <v>654</v>
      </c>
    </row>
    <row r="36" spans="8:10" x14ac:dyDescent="0.25">
      <c r="H36" s="7" t="s">
        <v>29</v>
      </c>
      <c r="I36" s="8" t="str">
        <f>'[1]Свод по лабор.'!$B$33</f>
        <v>Исследование уровня общего белка  в  крови</v>
      </c>
      <c r="J36" s="9">
        <v>193</v>
      </c>
    </row>
    <row r="37" spans="8:10" ht="31.5" x14ac:dyDescent="0.25">
      <c r="H37" s="7" t="s">
        <v>30</v>
      </c>
      <c r="I37" s="8" t="str">
        <f>'[1]Свод по лабор.'!$B$34</f>
        <v>Коагулограмма (протромбиловый индекс или ПО, фибриноген, гематокрит)</v>
      </c>
      <c r="J37" s="9">
        <v>249</v>
      </c>
    </row>
    <row r="38" spans="8:10" x14ac:dyDescent="0.25">
      <c r="H38" s="7" t="s">
        <v>31</v>
      </c>
      <c r="I38" s="8" t="str">
        <f>'[1]Свод по лабор.'!$B$35</f>
        <v>Определение группы  крови</v>
      </c>
      <c r="J38" s="9">
        <v>160</v>
      </c>
    </row>
    <row r="39" spans="8:10" x14ac:dyDescent="0.25">
      <c r="H39" s="7" t="s">
        <v>32</v>
      </c>
      <c r="I39" s="8" t="str">
        <f>'[1]Свод по лабор.'!$B$36</f>
        <v>Определение  резус-фактора</v>
      </c>
      <c r="J39" s="9">
        <v>179</v>
      </c>
    </row>
    <row r="40" spans="8:10" x14ac:dyDescent="0.25">
      <c r="H40" s="7" t="s">
        <v>33</v>
      </c>
      <c r="I40" s="8" t="str">
        <f>'[1]Свод по лабор.'!$B$40</f>
        <v>Исследование уровня триглицеридов в крови</v>
      </c>
      <c r="J40" s="9">
        <v>197</v>
      </c>
    </row>
    <row r="41" spans="8:10" x14ac:dyDescent="0.25">
      <c r="H41" s="7" t="s">
        <v>34</v>
      </c>
      <c r="I41" s="8" t="str">
        <f>'[1]Свод по лабор.'!$B$41</f>
        <v>ГГТП (гаммаглутамилтранспетидаза)</v>
      </c>
      <c r="J41" s="9">
        <v>233</v>
      </c>
    </row>
    <row r="42" spans="8:10" ht="31.5" x14ac:dyDescent="0.25">
      <c r="H42" s="7" t="s">
        <v>35</v>
      </c>
      <c r="I42" s="8" t="str">
        <f>'[1]Свод по лабор.'!$B$42</f>
        <v>Исследование уровня холестерина липопротеидов низкой плотности сыворотки крови (ЛПНП)</v>
      </c>
      <c r="J42" s="9">
        <v>166</v>
      </c>
    </row>
    <row r="43" spans="8:10" ht="31.5" x14ac:dyDescent="0.25">
      <c r="H43" s="7" t="s">
        <v>36</v>
      </c>
      <c r="I43" s="8" t="str">
        <f>'[1]Свод по лабор.'!$B$43</f>
        <v>Исследование уровня холестерина липопротеидов высокой плотности сыворотки крови (ЛПВП)</v>
      </c>
      <c r="J43" s="9">
        <v>157</v>
      </c>
    </row>
    <row r="44" spans="8:10" x14ac:dyDescent="0.25">
      <c r="H44" s="7" t="s">
        <v>37</v>
      </c>
      <c r="I44" s="8" t="s">
        <v>38</v>
      </c>
      <c r="J44" s="9">
        <v>338</v>
      </c>
    </row>
    <row r="45" spans="8:10" x14ac:dyDescent="0.25">
      <c r="H45" s="7" t="s">
        <v>39</v>
      </c>
      <c r="I45" s="8" t="s">
        <v>40</v>
      </c>
      <c r="J45" s="9">
        <v>473</v>
      </c>
    </row>
    <row r="46" spans="8:10" x14ac:dyDescent="0.25">
      <c r="H46" s="7" t="s">
        <v>41</v>
      </c>
      <c r="I46" s="10" t="s">
        <v>42</v>
      </c>
      <c r="J46" s="9">
        <v>194</v>
      </c>
    </row>
    <row r="47" spans="8:10" x14ac:dyDescent="0.25">
      <c r="H47" s="344" t="s">
        <v>43</v>
      </c>
      <c r="I47" s="345"/>
      <c r="J47" s="346"/>
    </row>
    <row r="48" spans="8:10" x14ac:dyDescent="0.25">
      <c r="H48" s="7" t="s">
        <v>44</v>
      </c>
      <c r="I48" s="8" t="str">
        <f>'[1]Свод по лабор.'!$B$47</f>
        <v>Исследование уровня гемоглобина в крови</v>
      </c>
      <c r="J48" s="9">
        <v>136</v>
      </c>
    </row>
    <row r="49" spans="8:10" x14ac:dyDescent="0.25">
      <c r="H49" s="7" t="s">
        <v>45</v>
      </c>
      <c r="I49" s="8" t="str">
        <f>'[1]Свод по лабор.'!$B$48</f>
        <v xml:space="preserve"> Исследование уровня лейкоцитов в крови</v>
      </c>
      <c r="J49" s="9">
        <v>142</v>
      </c>
    </row>
    <row r="50" spans="8:10" x14ac:dyDescent="0.25">
      <c r="H50" s="7" t="s">
        <v>46</v>
      </c>
      <c r="I50" s="8" t="str">
        <f>'[1]Свод по лабор.'!$B$49</f>
        <v>Исследование уровня  эритороцитов   в крови</v>
      </c>
      <c r="J50" s="9">
        <v>178</v>
      </c>
    </row>
    <row r="51" spans="8:10" x14ac:dyDescent="0.25">
      <c r="H51" s="7" t="s">
        <v>47</v>
      </c>
      <c r="I51" s="8" t="str">
        <f>'[1]Свод по лабор.'!$B$50</f>
        <v>Исследование уровня тромбоцитов в крови</v>
      </c>
      <c r="J51" s="9">
        <v>202</v>
      </c>
    </row>
    <row r="52" spans="8:10" x14ac:dyDescent="0.25">
      <c r="H52" s="7" t="s">
        <v>48</v>
      </c>
      <c r="I52" s="8" t="str">
        <f>'[1]Свод по лабор.'!$B$51</f>
        <v>Лейкоцитарная формула</v>
      </c>
      <c r="J52" s="9">
        <v>195</v>
      </c>
    </row>
    <row r="53" spans="8:10" x14ac:dyDescent="0.25">
      <c r="H53" s="7" t="s">
        <v>49</v>
      </c>
      <c r="I53" s="8" t="str">
        <f>'[1]Свод по лабор.'!$B$52</f>
        <v>Общий анализ крови (тройка)  ( гемоглобин;  СОЭ;  лейкоциты )</v>
      </c>
      <c r="J53" s="9">
        <v>234</v>
      </c>
    </row>
    <row r="54" spans="8:10" ht="31.5" x14ac:dyDescent="0.25">
      <c r="H54" s="7" t="s">
        <v>50</v>
      </c>
      <c r="I54" s="8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9">
        <v>497</v>
      </c>
    </row>
    <row r="55" spans="8:10" x14ac:dyDescent="0.25">
      <c r="H55" s="7" t="s">
        <v>51</v>
      </c>
      <c r="I55" s="8" t="str">
        <f>'[1]Свод по лабор.'!$B$54</f>
        <v>Исследование уровня ретикулоцитов  в крови</v>
      </c>
      <c r="J55" s="9">
        <v>203</v>
      </c>
    </row>
    <row r="56" spans="8:10" x14ac:dyDescent="0.25">
      <c r="H56" s="7" t="s">
        <v>52</v>
      </c>
      <c r="I56" s="8" t="str">
        <f>'[1]Свод по лабор.'!$B$55</f>
        <v>Риноцитограмма</v>
      </c>
      <c r="J56" s="9">
        <v>209</v>
      </c>
    </row>
    <row r="57" spans="8:10" x14ac:dyDescent="0.25">
      <c r="H57" s="7" t="s">
        <v>53</v>
      </c>
      <c r="I57" s="8" t="str">
        <f>'[1]Свод по лабор.'!$B$58</f>
        <v>Микроскопическое исследование осадка мочи</v>
      </c>
      <c r="J57" s="9">
        <v>109</v>
      </c>
    </row>
    <row r="58" spans="8:10" x14ac:dyDescent="0.25">
      <c r="H58" s="7" t="s">
        <v>54</v>
      </c>
      <c r="I58" s="8" t="str">
        <f>'[1]Свод по лабор.'!$B$59</f>
        <v>Исследование объема остаточной мочи (проба Нечипоренко)</v>
      </c>
      <c r="J58" s="9">
        <v>194</v>
      </c>
    </row>
    <row r="59" spans="8:10" x14ac:dyDescent="0.25">
      <c r="H59" s="7" t="s">
        <v>55</v>
      </c>
      <c r="I59" s="8" t="str">
        <f>'[1]Свод по лабор.'!$B$60</f>
        <v>Исследование уровня желчных пигментов</v>
      </c>
      <c r="J59" s="9">
        <v>133</v>
      </c>
    </row>
    <row r="60" spans="8:10" x14ac:dyDescent="0.25">
      <c r="H60" s="7" t="s">
        <v>56</v>
      </c>
      <c r="I60" s="8" t="str">
        <f>'[1]Свод по лабор.'!$B$61</f>
        <v>Соскоб на энтеробиоз</v>
      </c>
      <c r="J60" s="9">
        <v>123</v>
      </c>
    </row>
    <row r="61" spans="8:10" ht="47.25" x14ac:dyDescent="0.25">
      <c r="H61" s="7" t="s">
        <v>57</v>
      </c>
      <c r="I61" s="8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9">
        <v>175</v>
      </c>
    </row>
    <row r="62" spans="8:10" x14ac:dyDescent="0.25">
      <c r="H62" s="7" t="s">
        <v>58</v>
      </c>
      <c r="I62" s="8" t="str">
        <f>'[1]Свод по лабор.'!$B$63</f>
        <v>Проба Зиминцкого</v>
      </c>
      <c r="J62" s="9">
        <v>153</v>
      </c>
    </row>
    <row r="63" spans="8:10" x14ac:dyDescent="0.25">
      <c r="H63" s="7" t="s">
        <v>59</v>
      </c>
      <c r="I63" s="8" t="str">
        <f>'[1]Свод по лабор.'!$B$64</f>
        <v>Копрограмма</v>
      </c>
      <c r="J63" s="9">
        <v>242</v>
      </c>
    </row>
    <row r="64" spans="8:10" ht="31.5" x14ac:dyDescent="0.25">
      <c r="H64" s="7" t="s">
        <v>60</v>
      </c>
      <c r="I64" s="8" t="s">
        <v>61</v>
      </c>
      <c r="J64" s="9">
        <v>948</v>
      </c>
    </row>
    <row r="65" spans="8:10" x14ac:dyDescent="0.25">
      <c r="H65" s="344" t="s">
        <v>62</v>
      </c>
      <c r="I65" s="345"/>
      <c r="J65" s="346"/>
    </row>
    <row r="66" spans="8:10" x14ac:dyDescent="0.25">
      <c r="H66" s="7" t="s">
        <v>63</v>
      </c>
      <c r="I66" s="8" t="str">
        <f>'[1]Свод по рент.'!$B$12</f>
        <v>Ирригоскопия</v>
      </c>
      <c r="J66" s="9">
        <v>771</v>
      </c>
    </row>
    <row r="67" spans="8:10" x14ac:dyDescent="0.25">
      <c r="H67" s="7" t="s">
        <v>64</v>
      </c>
      <c r="I67" s="8" t="str">
        <f>'[1]Свод по рент.'!$B$17</f>
        <v>Рентгенография орбиты</v>
      </c>
      <c r="J67" s="9">
        <v>194</v>
      </c>
    </row>
    <row r="68" spans="8:10" x14ac:dyDescent="0.25">
      <c r="H68" s="7" t="s">
        <v>65</v>
      </c>
      <c r="I68" s="10" t="str">
        <f>'[1]Свод по рент.'!$B$20</f>
        <v>Рентгенография плечевого сустава</v>
      </c>
      <c r="J68" s="9">
        <v>194</v>
      </c>
    </row>
    <row r="69" spans="8:10" x14ac:dyDescent="0.25">
      <c r="H69" s="7" t="s">
        <v>66</v>
      </c>
      <c r="I69" s="8" t="str">
        <f>'[1]Свод по рент.'!$B$23</f>
        <v>Рентгенография (кисти,пальца,стопы)</v>
      </c>
      <c r="J69" s="9">
        <v>194</v>
      </c>
    </row>
    <row r="70" spans="8:10" x14ac:dyDescent="0.25">
      <c r="H70" s="7" t="s">
        <v>67</v>
      </c>
      <c r="I70" s="8" t="str">
        <f>'[1]Свод по рент.'!$B$26</f>
        <v>Обзорная рентгенография костей таза</v>
      </c>
      <c r="J70" s="9">
        <v>284</v>
      </c>
    </row>
    <row r="71" spans="8:10" x14ac:dyDescent="0.25">
      <c r="H71" s="7" t="s">
        <v>68</v>
      </c>
      <c r="I71" s="10" t="str">
        <f>'[1]Свод по рент.'!$B$29</f>
        <v>Рентгенография коленного сустава</v>
      </c>
      <c r="J71" s="9">
        <v>194</v>
      </c>
    </row>
    <row r="72" spans="8:10" x14ac:dyDescent="0.25">
      <c r="H72" s="7" t="s">
        <v>69</v>
      </c>
      <c r="I72" s="8" t="str">
        <f>'[1]Свод по рент.'!$B$33</f>
        <v>Рентгенография шейного отдела позвоночника</v>
      </c>
      <c r="J72" s="9">
        <v>374</v>
      </c>
    </row>
    <row r="73" spans="8:10" x14ac:dyDescent="0.25">
      <c r="H73" s="7" t="s">
        <v>70</v>
      </c>
      <c r="I73" s="8" t="str">
        <f>'[1]Свод по рент.'!$B$36</f>
        <v>Рентгенография поясничного отдела позвоночника</v>
      </c>
      <c r="J73" s="9">
        <v>399</v>
      </c>
    </row>
    <row r="74" spans="8:10" x14ac:dyDescent="0.25">
      <c r="H74" s="7" t="s">
        <v>71</v>
      </c>
      <c r="I74" s="10" t="str">
        <f>'[1]Свод по рент.'!$B$39</f>
        <v xml:space="preserve">Рентгенография черепа </v>
      </c>
      <c r="J74" s="9">
        <v>292</v>
      </c>
    </row>
    <row r="75" spans="8:10" x14ac:dyDescent="0.25">
      <c r="H75" s="7" t="s">
        <v>72</v>
      </c>
      <c r="I75" s="8" t="str">
        <f>'[1]Свод по рент.'!$B$42</f>
        <v>Рентгенгафия грудного отдела позвоночника</v>
      </c>
      <c r="J75" s="9">
        <v>399</v>
      </c>
    </row>
    <row r="76" spans="8:10" x14ac:dyDescent="0.25">
      <c r="H76" s="7" t="s">
        <v>73</v>
      </c>
      <c r="I76" s="8" t="str">
        <f>'[1]Свод по рент.'!$B$45</f>
        <v>Рентгенография черепа височной кости (Шюллер,Майер,Стенверс)</v>
      </c>
      <c r="J76" s="9">
        <v>444</v>
      </c>
    </row>
    <row r="77" spans="8:10" x14ac:dyDescent="0.25">
      <c r="H77" s="7" t="s">
        <v>74</v>
      </c>
      <c r="I77" s="10" t="str">
        <f>'[1]Свод по рент.'!$B$48</f>
        <v>Рентгенография пазух носа</v>
      </c>
      <c r="J77" s="9">
        <v>215</v>
      </c>
    </row>
    <row r="78" spans="8:10" x14ac:dyDescent="0.25">
      <c r="H78" s="7" t="s">
        <v>75</v>
      </c>
      <c r="I78" s="8" t="str">
        <f>'[1]Свод по рент.'!$B$51</f>
        <v>Флюорография придаточных пазух носа</v>
      </c>
      <c r="J78" s="9">
        <v>179</v>
      </c>
    </row>
    <row r="79" spans="8:10" x14ac:dyDescent="0.25">
      <c r="H79" s="7" t="s">
        <v>76</v>
      </c>
      <c r="I79" s="8" t="str">
        <f>'[1]Свод по рент.'!$B$54</f>
        <v>Рентгенография брюшной полости</v>
      </c>
      <c r="J79" s="9">
        <v>300</v>
      </c>
    </row>
    <row r="80" spans="8:10" x14ac:dyDescent="0.25">
      <c r="H80" s="7" t="s">
        <v>77</v>
      </c>
      <c r="I80" s="10" t="str">
        <f>'[1]Свод по рент.'!$B$57</f>
        <v>Рентгенография грудной клетки прямая проекция</v>
      </c>
      <c r="J80" s="9">
        <v>200</v>
      </c>
    </row>
    <row r="81" spans="8:10" x14ac:dyDescent="0.25">
      <c r="H81" s="7" t="s">
        <v>78</v>
      </c>
      <c r="I81" s="8" t="str">
        <f>'[1]Свод по рент.'!$B$60</f>
        <v>Рентгенография грудной клетки правая боковая проекция</v>
      </c>
      <c r="J81" s="9">
        <v>200</v>
      </c>
    </row>
    <row r="82" spans="8:10" x14ac:dyDescent="0.25">
      <c r="H82" s="7" t="s">
        <v>79</v>
      </c>
      <c r="I82" s="8" t="str">
        <f>'[1]Свод по рент.'!$B$63</f>
        <v>Рентгенография грудной клетки в 2-х проекциях  (прямая и боковая)</v>
      </c>
      <c r="J82" s="9">
        <v>317</v>
      </c>
    </row>
    <row r="83" spans="8:10" x14ac:dyDescent="0.25">
      <c r="H83" s="7" t="s">
        <v>80</v>
      </c>
      <c r="I83" s="10" t="str">
        <f>'[1]Свод по рент.'!$B$9</f>
        <v>Флюорография грудной клетки прямая проекция</v>
      </c>
      <c r="J83" s="9">
        <v>138</v>
      </c>
    </row>
    <row r="84" spans="8:10" x14ac:dyDescent="0.25">
      <c r="H84" s="7" t="s">
        <v>81</v>
      </c>
      <c r="I84" s="8" t="str">
        <f>'[1]Свод по рент.'!$B$66</f>
        <v>Флюорография грудной клетки правая боковая проекция</v>
      </c>
      <c r="J84" s="9">
        <v>138</v>
      </c>
    </row>
    <row r="85" spans="8:10" x14ac:dyDescent="0.25">
      <c r="H85" s="7" t="s">
        <v>82</v>
      </c>
      <c r="I85" s="8" t="str">
        <f>'[1]Свод по рент.'!$B$69</f>
        <v>Флюорография грудной клетки  в 2-х проекциях (прямая и боковая)</v>
      </c>
      <c r="J85" s="9">
        <v>243</v>
      </c>
    </row>
    <row r="86" spans="8:10" x14ac:dyDescent="0.25">
      <c r="H86" s="7" t="s">
        <v>83</v>
      </c>
      <c r="I86" s="10" t="str">
        <f>'[1]Свод по рент.'!$B$72</f>
        <v>Флюорография грудной клетки  в 3-х проекциях</v>
      </c>
      <c r="J86" s="9">
        <v>349</v>
      </c>
    </row>
    <row r="87" spans="8:10" x14ac:dyDescent="0.25">
      <c r="H87" s="7" t="s">
        <v>84</v>
      </c>
      <c r="I87" s="8" t="str">
        <f>'[1]Свод по рент.'!$B$82</f>
        <v>Цифровая флюорография грудной клетки прямая проекция</v>
      </c>
      <c r="J87" s="9">
        <v>94</v>
      </c>
    </row>
    <row r="88" spans="8:10" x14ac:dyDescent="0.25">
      <c r="H88" s="7" t="s">
        <v>85</v>
      </c>
      <c r="I88" s="8" t="str">
        <f>'[1]Свод по рент.'!$B$85</f>
        <v>Цифровая флюорография грудной клетки правая боковая проекция</v>
      </c>
      <c r="J88" s="9">
        <v>94</v>
      </c>
    </row>
    <row r="89" spans="8:10" x14ac:dyDescent="0.25">
      <c r="H89" s="7" t="s">
        <v>86</v>
      </c>
      <c r="I89" s="10" t="str">
        <f>'[1]Свод по рент.'!$B$88</f>
        <v>Цифровая флюорография в 2-х проекциях (прямая и боковая)</v>
      </c>
      <c r="J89" s="9">
        <v>175</v>
      </c>
    </row>
    <row r="90" spans="8:10" x14ac:dyDescent="0.25">
      <c r="H90" s="7" t="s">
        <v>87</v>
      </c>
      <c r="I90" s="8" t="str">
        <f>'[1]Свод по рент.'!$B$98</f>
        <v>Маммография</v>
      </c>
      <c r="J90" s="9">
        <v>442</v>
      </c>
    </row>
    <row r="91" spans="8:10" x14ac:dyDescent="0.25">
      <c r="H91" s="11" t="s">
        <v>88</v>
      </c>
      <c r="I91" s="12" t="str">
        <f>'[2]Свод по рент.'!$B$20</f>
        <v>Проявка и печать рентгеновского снимка</v>
      </c>
      <c r="J91" s="13">
        <v>30</v>
      </c>
    </row>
    <row r="92" spans="8:10" x14ac:dyDescent="0.25">
      <c r="H92" s="7" t="s">
        <v>89</v>
      </c>
      <c r="I92" s="14" t="s">
        <v>90</v>
      </c>
      <c r="J92" s="15">
        <v>6305</v>
      </c>
    </row>
    <row r="93" spans="8:10" x14ac:dyDescent="0.25">
      <c r="H93" s="7" t="s">
        <v>91</v>
      </c>
      <c r="I93" s="14" t="s">
        <v>92</v>
      </c>
      <c r="J93" s="15">
        <v>6297</v>
      </c>
    </row>
    <row r="94" spans="8:10" x14ac:dyDescent="0.25">
      <c r="H94" s="7" t="s">
        <v>93</v>
      </c>
      <c r="I94" s="14" t="s">
        <v>94</v>
      </c>
      <c r="J94" s="15">
        <v>6085</v>
      </c>
    </row>
    <row r="95" spans="8:10" x14ac:dyDescent="0.25">
      <c r="H95" s="7" t="s">
        <v>95</v>
      </c>
      <c r="I95" s="14" t="s">
        <v>96</v>
      </c>
      <c r="J95" s="15">
        <v>2376</v>
      </c>
    </row>
    <row r="96" spans="8:10" x14ac:dyDescent="0.25">
      <c r="H96" s="7" t="s">
        <v>97</v>
      </c>
      <c r="I96" s="14" t="s">
        <v>98</v>
      </c>
      <c r="J96" s="15">
        <v>2370</v>
      </c>
    </row>
    <row r="97" spans="1:10" x14ac:dyDescent="0.25">
      <c r="H97" s="7" t="s">
        <v>99</v>
      </c>
      <c r="I97" s="16" t="s">
        <v>100</v>
      </c>
      <c r="J97" s="17">
        <v>2363</v>
      </c>
    </row>
    <row r="98" spans="1:10" x14ac:dyDescent="0.25">
      <c r="A98" s="18"/>
      <c r="H98" s="7" t="s">
        <v>101</v>
      </c>
      <c r="I98" s="16" t="s">
        <v>102</v>
      </c>
      <c r="J98" s="19">
        <v>146</v>
      </c>
    </row>
    <row r="99" spans="1:10" x14ac:dyDescent="0.25">
      <c r="H99" s="344" t="s">
        <v>103</v>
      </c>
      <c r="I99" s="345"/>
      <c r="J99" s="346"/>
    </row>
    <row r="100" spans="1:10" x14ac:dyDescent="0.25">
      <c r="H100" s="7" t="s">
        <v>104</v>
      </c>
      <c r="I100" s="10" t="str">
        <f>[3]велоэргометр!$B$65</f>
        <v>Велоэргометрия</v>
      </c>
      <c r="J100" s="9">
        <v>601</v>
      </c>
    </row>
    <row r="101" spans="1:10" x14ac:dyDescent="0.25">
      <c r="H101" s="7" t="s">
        <v>105</v>
      </c>
      <c r="I101" s="8" t="str">
        <f>'[3]АД мониторир'!$B$64</f>
        <v xml:space="preserve">АД- суточное мониторирование </v>
      </c>
      <c r="J101" s="9">
        <v>742</v>
      </c>
    </row>
    <row r="102" spans="1:10" x14ac:dyDescent="0.25">
      <c r="H102" s="7" t="s">
        <v>106</v>
      </c>
      <c r="I102" s="8" t="str">
        <f>'[3] ЭКГ монитор'!$B$66</f>
        <v>ЭКГ-холтеровское мониторирование</v>
      </c>
      <c r="J102" s="9">
        <v>782</v>
      </c>
    </row>
    <row r="103" spans="1:10" x14ac:dyDescent="0.25">
      <c r="H103" s="7" t="s">
        <v>107</v>
      </c>
      <c r="I103" s="10" t="str">
        <f>'[3]Алкогольная инт'!$B$96</f>
        <v>Снятие алкогольной интоксикации</v>
      </c>
      <c r="J103" s="20">
        <v>3700</v>
      </c>
    </row>
    <row r="104" spans="1:10" ht="31.5" x14ac:dyDescent="0.25">
      <c r="H104" s="7" t="s">
        <v>108</v>
      </c>
      <c r="I104" s="21" t="s">
        <v>109</v>
      </c>
      <c r="J104" s="9">
        <v>779</v>
      </c>
    </row>
    <row r="105" spans="1:10" ht="31.5" x14ac:dyDescent="0.25">
      <c r="H105" s="7" t="s">
        <v>110</v>
      </c>
      <c r="I105" s="21" t="s">
        <v>111</v>
      </c>
      <c r="J105" s="9">
        <v>646</v>
      </c>
    </row>
    <row r="106" spans="1:10" ht="31.5" x14ac:dyDescent="0.25">
      <c r="H106" s="7" t="s">
        <v>112</v>
      </c>
      <c r="I106" s="21" t="s">
        <v>113</v>
      </c>
      <c r="J106" s="9">
        <v>580</v>
      </c>
    </row>
    <row r="107" spans="1:10" ht="31.5" x14ac:dyDescent="0.25">
      <c r="H107" s="7" t="s">
        <v>114</v>
      </c>
      <c r="I107" s="21" t="s">
        <v>115</v>
      </c>
      <c r="J107" s="9">
        <v>579</v>
      </c>
    </row>
    <row r="108" spans="1:10" ht="31.5" x14ac:dyDescent="0.25">
      <c r="H108" s="7" t="s">
        <v>116</v>
      </c>
      <c r="I108" s="21" t="s">
        <v>117</v>
      </c>
      <c r="J108" s="9">
        <v>507</v>
      </c>
    </row>
    <row r="109" spans="1:10" ht="31.5" x14ac:dyDescent="0.25">
      <c r="H109" s="7" t="s">
        <v>118</v>
      </c>
      <c r="I109" s="21" t="s">
        <v>119</v>
      </c>
      <c r="J109" s="9">
        <v>509</v>
      </c>
    </row>
    <row r="110" spans="1:10" ht="31.5" x14ac:dyDescent="0.25">
      <c r="H110" s="7" t="s">
        <v>120</v>
      </c>
      <c r="I110" s="21" t="s">
        <v>121</v>
      </c>
      <c r="J110" s="9">
        <v>500</v>
      </c>
    </row>
    <row r="111" spans="1:10" x14ac:dyDescent="0.25">
      <c r="H111" s="7" t="s">
        <v>122</v>
      </c>
      <c r="I111" s="10" t="s">
        <v>123</v>
      </c>
      <c r="J111" s="9">
        <v>538</v>
      </c>
    </row>
    <row r="112" spans="1:10" x14ac:dyDescent="0.25">
      <c r="H112" s="7" t="s">
        <v>124</v>
      </c>
      <c r="I112" s="10" t="s">
        <v>125</v>
      </c>
      <c r="J112" s="9">
        <v>655</v>
      </c>
    </row>
    <row r="113" spans="8:10" x14ac:dyDescent="0.25">
      <c r="H113" s="344" t="s">
        <v>126</v>
      </c>
      <c r="I113" s="345"/>
      <c r="J113" s="346"/>
    </row>
    <row r="114" spans="8:10" ht="31.5" x14ac:dyDescent="0.25">
      <c r="H114" s="7" t="s">
        <v>127</v>
      </c>
      <c r="I114" s="8" t="str">
        <f>'[4]Свод по УЗИ'!$C$10</f>
        <v>УЗИ брюшной полости  (печень,желчный пузырь, селезенка, поджелудочная железа, почки)</v>
      </c>
      <c r="J114" s="9">
        <v>677</v>
      </c>
    </row>
    <row r="115" spans="8:10" x14ac:dyDescent="0.25">
      <c r="H115" s="7" t="s">
        <v>128</v>
      </c>
      <c r="I115" s="8" t="str">
        <f>'[4]Свод по УЗИ'!$C$11</f>
        <v>Дуплексное сканирование сосудов артерии</v>
      </c>
      <c r="J115" s="9">
        <v>964</v>
      </c>
    </row>
    <row r="116" spans="8:10" x14ac:dyDescent="0.25">
      <c r="H116" s="7" t="s">
        <v>129</v>
      </c>
      <c r="I116" s="10" t="str">
        <f>'[4]Свод по УЗИ'!$C$12</f>
        <v>Дуплексное сканирование сосудов вены</v>
      </c>
      <c r="J116" s="9">
        <v>964</v>
      </c>
    </row>
    <row r="117" spans="8:10" x14ac:dyDescent="0.25">
      <c r="H117" s="7" t="s">
        <v>130</v>
      </c>
      <c r="I117" s="8" t="str">
        <f>'[4]Свод по УЗИ'!$C$13</f>
        <v>УЗИ желчного с определением  функции</v>
      </c>
      <c r="J117" s="9">
        <v>355</v>
      </c>
    </row>
    <row r="118" spans="8:10" x14ac:dyDescent="0.25">
      <c r="H118" s="7" t="s">
        <v>131</v>
      </c>
      <c r="I118" s="8" t="str">
        <f>'[4]Свод по УЗИ'!$C$14</f>
        <v>УЗИ сердца - Допплер эхокардиографии</v>
      </c>
      <c r="J118" s="13">
        <v>646</v>
      </c>
    </row>
    <row r="119" spans="8:10" x14ac:dyDescent="0.25">
      <c r="H119" s="7" t="s">
        <v>132</v>
      </c>
      <c r="I119" s="10" t="str">
        <f>'[4]Свод по УЗИ'!$C$15</f>
        <v>УЗИ печени и желчного пузыря</v>
      </c>
      <c r="J119" s="9">
        <v>355</v>
      </c>
    </row>
    <row r="120" spans="8:10" x14ac:dyDescent="0.25">
      <c r="H120" s="7" t="s">
        <v>133</v>
      </c>
      <c r="I120" s="8" t="str">
        <f>'[4]Свод по УЗИ'!$C$16</f>
        <v>УЗИ поджелудочной железы</v>
      </c>
      <c r="J120" s="9">
        <v>612</v>
      </c>
    </row>
    <row r="121" spans="8:10" x14ac:dyDescent="0.25">
      <c r="H121" s="7" t="s">
        <v>134</v>
      </c>
      <c r="I121" s="8" t="str">
        <f>'[4]Свод по УЗИ'!$C$17</f>
        <v xml:space="preserve">УЗИ плевральной полости </v>
      </c>
      <c r="J121" s="9">
        <v>388</v>
      </c>
    </row>
    <row r="122" spans="8:10" x14ac:dyDescent="0.25">
      <c r="H122" s="7" t="s">
        <v>135</v>
      </c>
      <c r="I122" s="10" t="str">
        <f>'[4]Свод по УЗИ'!$C$18</f>
        <v>УЗИ селезенки</v>
      </c>
      <c r="J122" s="9">
        <v>355</v>
      </c>
    </row>
    <row r="123" spans="8:10" x14ac:dyDescent="0.25">
      <c r="H123" s="7" t="s">
        <v>136</v>
      </c>
      <c r="I123" s="8" t="str">
        <f>'[4]Свод по УЗИ'!$C$19</f>
        <v>УЗИ почек и надпочечников</v>
      </c>
      <c r="J123" s="9">
        <v>355</v>
      </c>
    </row>
    <row r="124" spans="8:10" x14ac:dyDescent="0.25">
      <c r="H124" s="7" t="s">
        <v>137</v>
      </c>
      <c r="I124" s="8" t="str">
        <f>'[4]Свод по УЗИ'!$C$20</f>
        <v xml:space="preserve">УЗИ мочевого пузыря </v>
      </c>
      <c r="J124" s="9">
        <v>268</v>
      </c>
    </row>
    <row r="125" spans="8:10" x14ac:dyDescent="0.25">
      <c r="H125" s="7" t="s">
        <v>138</v>
      </c>
      <c r="I125" s="10" t="str">
        <f>'[4]Свод по УЗИ'!$C$21</f>
        <v>УЗИ мочевой пузырь + предстательная железа</v>
      </c>
      <c r="J125" s="9">
        <v>440</v>
      </c>
    </row>
    <row r="126" spans="8:10" x14ac:dyDescent="0.25">
      <c r="H126" s="7" t="s">
        <v>139</v>
      </c>
      <c r="I126" s="8" t="str">
        <f>'[4]Свод по УЗИ'!$C$22</f>
        <v>УЗИ молочной железы</v>
      </c>
      <c r="J126" s="9">
        <v>355</v>
      </c>
    </row>
    <row r="127" spans="8:10" x14ac:dyDescent="0.25">
      <c r="H127" s="7" t="s">
        <v>140</v>
      </c>
      <c r="I127" s="8" t="str">
        <f>'[4]Свод по УЗИ'!$C$23</f>
        <v>УЗИ мошонки</v>
      </c>
      <c r="J127" s="9">
        <v>355</v>
      </c>
    </row>
    <row r="128" spans="8:10" x14ac:dyDescent="0.25">
      <c r="H128" s="7" t="s">
        <v>141</v>
      </c>
      <c r="I128" s="10" t="str">
        <f>'[4]Свод по УЗИ'!$C$24</f>
        <v>УЗИ лимфатических узлов</v>
      </c>
      <c r="J128" s="9">
        <v>684</v>
      </c>
    </row>
    <row r="129" spans="8:10" x14ac:dyDescent="0.25">
      <c r="H129" s="7" t="s">
        <v>142</v>
      </c>
      <c r="I129" s="8" t="str">
        <f>'[4]Свод по УЗИ'!$C$25</f>
        <v>УЗИ почки + мочевой пузырь + предстательная железа</v>
      </c>
      <c r="J129" s="9">
        <v>440</v>
      </c>
    </row>
    <row r="130" spans="8:10" x14ac:dyDescent="0.25">
      <c r="H130" s="7" t="s">
        <v>143</v>
      </c>
      <c r="I130" s="8" t="str">
        <f>'[4]Свод по УЗИ'!$C$26</f>
        <v>УЗИ женских половых органов</v>
      </c>
      <c r="J130" s="9">
        <v>440</v>
      </c>
    </row>
    <row r="131" spans="8:10" x14ac:dyDescent="0.25">
      <c r="H131" s="7" t="s">
        <v>144</v>
      </c>
      <c r="I131" s="10" t="str">
        <f>'[4]Свод по УЗИ'!$C$27</f>
        <v>УЗИ щитовидной железы</v>
      </c>
      <c r="J131" s="9">
        <v>440</v>
      </c>
    </row>
    <row r="132" spans="8:10" x14ac:dyDescent="0.25">
      <c r="H132" s="344" t="s">
        <v>145</v>
      </c>
      <c r="I132" s="345"/>
      <c r="J132" s="346"/>
    </row>
    <row r="133" spans="8:10" x14ac:dyDescent="0.25">
      <c r="H133" s="7" t="s">
        <v>146</v>
      </c>
      <c r="I133" s="8" t="str">
        <f>'[4]Свод по функ. ис.'!$B$10</f>
        <v>Электрокардиография</v>
      </c>
      <c r="J133" s="9">
        <f>'[5]Свод по функ. ис.'!M10</f>
        <v>310</v>
      </c>
    </row>
    <row r="134" spans="8:10" x14ac:dyDescent="0.25">
      <c r="H134" s="7" t="s">
        <v>147</v>
      </c>
      <c r="I134" s="10" t="str">
        <f>'[4]Свод по функ. ис.'!$B$13</f>
        <v>Электрокардиография  с медицинской  пробой с обзиданом</v>
      </c>
      <c r="J134" s="9">
        <f>'[5]Свод по функ. ис.'!M11</f>
        <v>665</v>
      </c>
    </row>
    <row r="135" spans="8:10" x14ac:dyDescent="0.25">
      <c r="H135" s="7" t="s">
        <v>148</v>
      </c>
      <c r="I135" s="8" t="str">
        <f>'[4]Свод по функ. ис.'!$B$14</f>
        <v>Электрокардиография с физической нагрузкой</v>
      </c>
      <c r="J135" s="9">
        <f>'[5]Свод по функ. ис.'!V12</f>
        <v>400</v>
      </c>
    </row>
    <row r="136" spans="8:10" x14ac:dyDescent="0.25">
      <c r="H136" s="7" t="s">
        <v>149</v>
      </c>
      <c r="I136" s="76" t="str">
        <f>'[4]Свод по функ. ис.'!$B$11</f>
        <v>Спирография  с бронхолитиками</v>
      </c>
      <c r="J136" s="75">
        <v>500</v>
      </c>
    </row>
    <row r="137" spans="8:10" x14ac:dyDescent="0.25">
      <c r="H137" s="7" t="s">
        <v>150</v>
      </c>
      <c r="I137" s="74" t="str">
        <f>'[4]Свод по функ. ис.'!$B$12</f>
        <v>Спирография  (исследование функции внешнего   дыхания)</v>
      </c>
      <c r="J137" s="75">
        <v>400</v>
      </c>
    </row>
    <row r="138" spans="8:10" x14ac:dyDescent="0.25">
      <c r="H138" s="7" t="s">
        <v>151</v>
      </c>
      <c r="I138" s="8" t="str">
        <f>'[4]Свод по функ. ис.'!$B$15</f>
        <v>Реоэнцефалография</v>
      </c>
      <c r="J138" s="9">
        <f>'[5]Свод по функ. ис.'!V26</f>
        <v>1000</v>
      </c>
    </row>
    <row r="139" spans="8:10" x14ac:dyDescent="0.25">
      <c r="H139" s="7" t="s">
        <v>152</v>
      </c>
      <c r="I139" s="8" t="str">
        <f>'[4]Свод по функ. ис.'!$B$16</f>
        <v>Электроэнцефалография</v>
      </c>
      <c r="J139" s="9">
        <f>'[5]Свод по функ. ис.'!V34</f>
        <v>1100</v>
      </c>
    </row>
    <row r="140" spans="8:10" x14ac:dyDescent="0.25">
      <c r="H140" s="7" t="s">
        <v>153</v>
      </c>
      <c r="I140" s="10" t="str">
        <f>[5]ФЭГДС!B70</f>
        <v>Фиброэзофагогастродуоденоскопия диагностическая (ФЭГДС)</v>
      </c>
      <c r="J140" s="9">
        <f>[5]ФЭГДС!N70</f>
        <v>1070</v>
      </c>
    </row>
    <row r="141" spans="8:10" ht="31.5" x14ac:dyDescent="0.25">
      <c r="H141" s="7" t="s">
        <v>154</v>
      </c>
      <c r="I141" s="8" t="str">
        <f>[5]ФЭГДС!B71</f>
        <v>Фиброэзофагогастродуоденоскопия диагностическая  с биопсией (ФЭГДС)</v>
      </c>
      <c r="J141" s="9">
        <f>[5]ФЭГДС!N71</f>
        <v>1240</v>
      </c>
    </row>
    <row r="142" spans="8:10" x14ac:dyDescent="0.25">
      <c r="H142" s="7" t="s">
        <v>155</v>
      </c>
      <c r="I142" s="8" t="s">
        <v>156</v>
      </c>
      <c r="J142" s="20">
        <f>[5]колоноскопия!N71</f>
        <v>2380</v>
      </c>
    </row>
    <row r="143" spans="8:10" x14ac:dyDescent="0.25">
      <c r="H143" s="7" t="s">
        <v>157</v>
      </c>
      <c r="I143" s="8" t="s">
        <v>158</v>
      </c>
      <c r="J143" s="20">
        <f>[5]колоноскопия!N72</f>
        <v>2690</v>
      </c>
    </row>
    <row r="144" spans="8:10" x14ac:dyDescent="0.25">
      <c r="H144" s="7" t="s">
        <v>159</v>
      </c>
      <c r="I144" s="8" t="s">
        <v>160</v>
      </c>
      <c r="J144" s="20">
        <f>'[5]колоноск с анестезией'!N74</f>
        <v>3800</v>
      </c>
    </row>
    <row r="145" spans="8:11" ht="31.5" x14ac:dyDescent="0.25">
      <c r="H145" s="7" t="s">
        <v>161</v>
      </c>
      <c r="I145" s="8" t="str">
        <f>[5]ФЭГДС!B72</f>
        <v>Фиброэзофагогастродуоденоскопия с анализом на хеликобактер пилари (ФЭГДС)</v>
      </c>
      <c r="J145" s="20">
        <f>[5]ФЭГДС!N72</f>
        <v>1120</v>
      </c>
    </row>
    <row r="146" spans="8:11" ht="31.5" x14ac:dyDescent="0.25">
      <c r="H146" s="7" t="s">
        <v>162</v>
      </c>
      <c r="I146" s="8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20">
        <f>'[5]ФЭГДС с анестезией '!N76</f>
        <v>2100</v>
      </c>
    </row>
    <row r="147" spans="8:11" ht="31.5" x14ac:dyDescent="0.25">
      <c r="H147" s="7" t="s">
        <v>163</v>
      </c>
      <c r="I147" s="8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20">
        <f>'[5]ФЭГДС с анестезией '!N77</f>
        <v>2280</v>
      </c>
    </row>
    <row r="148" spans="8:11" x14ac:dyDescent="0.25">
      <c r="H148" s="344" t="s">
        <v>164</v>
      </c>
      <c r="I148" s="345"/>
      <c r="J148" s="346"/>
    </row>
    <row r="149" spans="8:11" x14ac:dyDescent="0.25">
      <c r="H149" s="7" t="s">
        <v>165</v>
      </c>
      <c r="I149" s="10" t="str">
        <f>'[6]консультации врачей перв'!$B$70</f>
        <v>Консультация врача специалиста без категории</v>
      </c>
      <c r="J149" s="9">
        <v>774</v>
      </c>
      <c r="K149" s="22"/>
    </row>
    <row r="150" spans="8:11" x14ac:dyDescent="0.25">
      <c r="H150" s="7" t="s">
        <v>166</v>
      </c>
      <c r="I150" s="8" t="str">
        <f>'[6]консультации врачей перв'!$B$143</f>
        <v>Консультация врача специалиста II категории</v>
      </c>
      <c r="J150" s="9">
        <v>788</v>
      </c>
      <c r="K150" s="22"/>
    </row>
    <row r="151" spans="8:11" x14ac:dyDescent="0.25">
      <c r="H151" s="7" t="s">
        <v>167</v>
      </c>
      <c r="I151" s="8" t="str">
        <f>'[6]консультации врачей перв'!$B$215</f>
        <v>Консультация врача специалиста I категории</v>
      </c>
      <c r="J151" s="9">
        <v>808</v>
      </c>
      <c r="K151" s="22"/>
    </row>
    <row r="152" spans="8:11" x14ac:dyDescent="0.25">
      <c r="H152" s="7" t="s">
        <v>168</v>
      </c>
      <c r="I152" s="10" t="str">
        <f>'[6]консультации врачей перв'!$B$290</f>
        <v>Консультация врача специалиста высшей  категории</v>
      </c>
      <c r="J152" s="9">
        <v>820</v>
      </c>
      <c r="K152" s="22"/>
    </row>
    <row r="153" spans="8:11" x14ac:dyDescent="0.25">
      <c r="H153" s="7" t="s">
        <v>169</v>
      </c>
      <c r="I153" s="8" t="str">
        <f>'[6]конс. врачей повт'!$B$70</f>
        <v>Консультация врача специалиста без категори (повторный прием)</v>
      </c>
      <c r="J153" s="9">
        <v>679</v>
      </c>
      <c r="K153" s="22"/>
    </row>
    <row r="154" spans="8:11" x14ac:dyDescent="0.25">
      <c r="H154" s="7" t="s">
        <v>170</v>
      </c>
      <c r="I154" s="8" t="str">
        <f>'[6]конс. врачей повт'!$B$143</f>
        <v>Консультация врача специалиста II категории (повторный прием)</v>
      </c>
      <c r="J154" s="9">
        <v>694</v>
      </c>
      <c r="K154" s="22"/>
    </row>
    <row r="155" spans="8:11" x14ac:dyDescent="0.25">
      <c r="H155" s="7" t="s">
        <v>171</v>
      </c>
      <c r="I155" s="10" t="str">
        <f>'[6]конс. врачей повт'!$B$215</f>
        <v>Консультация врача специалиста I категории (повторный прием)</v>
      </c>
      <c r="J155" s="9">
        <v>709</v>
      </c>
      <c r="K155" s="22"/>
    </row>
    <row r="156" spans="8:11" ht="31.5" x14ac:dyDescent="0.25">
      <c r="H156" s="7" t="s">
        <v>172</v>
      </c>
      <c r="I156" s="8" t="str">
        <f>'[6]конс. врачей повт'!$B$290</f>
        <v>Консультация врача специалиста высшей  категории (повторный прием)</v>
      </c>
      <c r="J156" s="9">
        <v>723</v>
      </c>
      <c r="K156" s="22"/>
    </row>
    <row r="157" spans="8:11" x14ac:dyDescent="0.25">
      <c r="H157" s="344" t="s">
        <v>173</v>
      </c>
      <c r="I157" s="345"/>
      <c r="J157" s="346"/>
      <c r="K157" s="22"/>
    </row>
    <row r="158" spans="8:11" x14ac:dyDescent="0.25">
      <c r="H158" s="7" t="s">
        <v>174</v>
      </c>
      <c r="I158" s="10" t="str">
        <f>'[7]Свод по проц.каб.'!$B$8</f>
        <v>Внутримышечные инъекции</v>
      </c>
      <c r="J158" s="9">
        <v>65</v>
      </c>
    </row>
    <row r="159" spans="8:11" x14ac:dyDescent="0.25">
      <c r="H159" s="7" t="s">
        <v>175</v>
      </c>
      <c r="I159" s="8" t="str">
        <f>'[7]Свод по проц.каб.'!$B$9</f>
        <v>Подкожные инъекции</v>
      </c>
      <c r="J159" s="9">
        <v>65</v>
      </c>
    </row>
    <row r="160" spans="8:11" x14ac:dyDescent="0.25">
      <c r="H160" s="7" t="s">
        <v>176</v>
      </c>
      <c r="I160" s="8" t="str">
        <f>'[7]Свод по проц.каб.'!$B$10</f>
        <v>Внутривенные вливания</v>
      </c>
      <c r="J160" s="9">
        <v>117</v>
      </c>
    </row>
    <row r="161" spans="8:10" x14ac:dyDescent="0.25">
      <c r="H161" s="7" t="s">
        <v>177</v>
      </c>
      <c r="I161" s="10" t="str">
        <f>'[7]Свод по проц.каб.'!$B$11</f>
        <v>Забор крови из вены</v>
      </c>
      <c r="J161" s="9">
        <v>82</v>
      </c>
    </row>
    <row r="162" spans="8:10" x14ac:dyDescent="0.25">
      <c r="H162" s="7" t="s">
        <v>178</v>
      </c>
      <c r="I162" s="8" t="str">
        <f>'[7]Свод по проц.каб.'!$B$12</f>
        <v>Перевязки</v>
      </c>
      <c r="J162" s="9">
        <v>118</v>
      </c>
    </row>
    <row r="163" spans="8:10" x14ac:dyDescent="0.25">
      <c r="H163" s="7" t="s">
        <v>179</v>
      </c>
      <c r="I163" s="8" t="str">
        <f>'[7]Свод по проц.каб.'!$B$13</f>
        <v>Забор крови на RV</v>
      </c>
      <c r="J163" s="9">
        <v>82</v>
      </c>
    </row>
    <row r="164" spans="8:10" x14ac:dyDescent="0.25">
      <c r="H164" s="7" t="s">
        <v>180</v>
      </c>
      <c r="I164" s="10" t="str">
        <f>'[7]Свод по проц.каб.'!$B$14</f>
        <v>Забор крови на ВИЧ</v>
      </c>
      <c r="J164" s="9">
        <v>82</v>
      </c>
    </row>
    <row r="165" spans="8:10" x14ac:dyDescent="0.25">
      <c r="H165" s="7" t="s">
        <v>181</v>
      </c>
      <c r="I165" s="10" t="str">
        <f>'[8]услуги офтальмолога'!$B$31</f>
        <v>Подбор очковых линз</v>
      </c>
      <c r="J165" s="9">
        <v>87</v>
      </c>
    </row>
    <row r="166" spans="8:10" ht="31.5" x14ac:dyDescent="0.25">
      <c r="H166" s="7" t="s">
        <v>182</v>
      </c>
      <c r="I166" s="21" t="s">
        <v>183</v>
      </c>
      <c r="J166" s="9">
        <v>41</v>
      </c>
    </row>
    <row r="167" spans="8:10" x14ac:dyDescent="0.25">
      <c r="H167" s="7" t="s">
        <v>184</v>
      </c>
      <c r="I167" s="21" t="s">
        <v>185</v>
      </c>
      <c r="J167" s="9">
        <v>41</v>
      </c>
    </row>
    <row r="168" spans="8:10" x14ac:dyDescent="0.25">
      <c r="H168" s="7" t="s">
        <v>186</v>
      </c>
      <c r="I168" s="10" t="str">
        <f>[9]ксерокоп!$D$69</f>
        <v>Копия 1 листа</v>
      </c>
      <c r="J168" s="9">
        <v>6</v>
      </c>
    </row>
    <row r="169" spans="8:10" ht="31.5" x14ac:dyDescent="0.25">
      <c r="H169" s="7" t="s">
        <v>187</v>
      </c>
      <c r="I169" s="23" t="s">
        <v>188</v>
      </c>
      <c r="J169" s="9">
        <v>287</v>
      </c>
    </row>
    <row r="170" spans="8:10" ht="31.5" x14ac:dyDescent="0.25">
      <c r="H170" s="7" t="s">
        <v>189</v>
      </c>
      <c r="I170" s="23" t="s">
        <v>190</v>
      </c>
      <c r="J170" s="9">
        <v>225</v>
      </c>
    </row>
    <row r="171" spans="8:10" ht="31.5" x14ac:dyDescent="0.25">
      <c r="H171" s="7" t="s">
        <v>191</v>
      </c>
      <c r="I171" s="23" t="s">
        <v>192</v>
      </c>
      <c r="J171" s="9">
        <v>219</v>
      </c>
    </row>
    <row r="172" spans="8:10" ht="31.5" x14ac:dyDescent="0.25">
      <c r="H172" s="7" t="s">
        <v>193</v>
      </c>
      <c r="I172" s="10" t="s">
        <v>194</v>
      </c>
      <c r="J172" s="9">
        <v>409</v>
      </c>
    </row>
    <row r="173" spans="8:10" x14ac:dyDescent="0.25">
      <c r="H173" s="7" t="s">
        <v>195</v>
      </c>
      <c r="I173" s="10" t="s">
        <v>196</v>
      </c>
      <c r="J173" s="20">
        <v>1070</v>
      </c>
    </row>
    <row r="174" spans="8:10" x14ac:dyDescent="0.25">
      <c r="H174" s="7" t="s">
        <v>197</v>
      </c>
      <c r="I174" s="10" t="s">
        <v>198</v>
      </c>
      <c r="J174" s="20">
        <v>1869</v>
      </c>
    </row>
    <row r="175" spans="8:10" ht="31.5" x14ac:dyDescent="0.25">
      <c r="H175" s="7" t="s">
        <v>199</v>
      </c>
      <c r="I175" s="10" t="s">
        <v>200</v>
      </c>
      <c r="J175" s="9">
        <v>356</v>
      </c>
    </row>
    <row r="176" spans="8:10" ht="31.5" x14ac:dyDescent="0.25">
      <c r="H176" s="7" t="s">
        <v>201</v>
      </c>
      <c r="I176" s="10" t="s">
        <v>202</v>
      </c>
      <c r="J176" s="9">
        <v>265</v>
      </c>
    </row>
    <row r="177" spans="8:10" ht="31.5" x14ac:dyDescent="0.25">
      <c r="H177" s="7" t="s">
        <v>203</v>
      </c>
      <c r="I177" s="10" t="s">
        <v>204</v>
      </c>
      <c r="J177" s="9">
        <v>379</v>
      </c>
    </row>
    <row r="178" spans="8:10" ht="31.5" x14ac:dyDescent="0.25">
      <c r="H178" s="7" t="s">
        <v>205</v>
      </c>
      <c r="I178" s="10" t="s">
        <v>206</v>
      </c>
      <c r="J178" s="9">
        <v>278</v>
      </c>
    </row>
    <row r="179" spans="8:10" ht="31.5" x14ac:dyDescent="0.25">
      <c r="H179" s="7" t="s">
        <v>207</v>
      </c>
      <c r="I179" s="10" t="s">
        <v>208</v>
      </c>
      <c r="J179" s="9">
        <v>256</v>
      </c>
    </row>
    <row r="180" spans="8:10" ht="31.5" x14ac:dyDescent="0.25">
      <c r="H180" s="7" t="s">
        <v>209</v>
      </c>
      <c r="I180" s="10" t="s">
        <v>210</v>
      </c>
      <c r="J180" s="9">
        <v>281</v>
      </c>
    </row>
    <row r="181" spans="8:10" x14ac:dyDescent="0.25">
      <c r="H181" s="7" t="s">
        <v>211</v>
      </c>
      <c r="I181" s="10" t="s">
        <v>212</v>
      </c>
      <c r="J181" s="9">
        <v>224</v>
      </c>
    </row>
    <row r="182" spans="8:10" x14ac:dyDescent="0.25">
      <c r="H182" s="7" t="s">
        <v>213</v>
      </c>
      <c r="I182" s="14" t="s">
        <v>214</v>
      </c>
      <c r="J182" s="9">
        <v>169</v>
      </c>
    </row>
    <row r="183" spans="8:10" x14ac:dyDescent="0.25">
      <c r="H183" s="7" t="s">
        <v>215</v>
      </c>
      <c r="I183" s="14" t="s">
        <v>216</v>
      </c>
      <c r="J183" s="9">
        <v>254</v>
      </c>
    </row>
    <row r="184" spans="8:10" x14ac:dyDescent="0.25">
      <c r="H184" s="7" t="s">
        <v>217</v>
      </c>
      <c r="I184" s="14" t="s">
        <v>218</v>
      </c>
      <c r="J184" s="9">
        <v>154</v>
      </c>
    </row>
    <row r="185" spans="8:10" x14ac:dyDescent="0.25">
      <c r="H185" s="7" t="s">
        <v>219</v>
      </c>
      <c r="I185" s="14" t="s">
        <v>220</v>
      </c>
      <c r="J185" s="9">
        <v>103</v>
      </c>
    </row>
    <row r="186" spans="8:10" x14ac:dyDescent="0.25">
      <c r="H186" s="7"/>
      <c r="I186" s="14" t="s">
        <v>221</v>
      </c>
      <c r="J186" s="9"/>
    </row>
    <row r="187" spans="8:10" x14ac:dyDescent="0.25">
      <c r="H187" s="7" t="s">
        <v>222</v>
      </c>
      <c r="I187" s="14" t="s">
        <v>223</v>
      </c>
      <c r="J187" s="9">
        <v>116</v>
      </c>
    </row>
    <row r="188" spans="8:10" x14ac:dyDescent="0.25">
      <c r="H188" s="7" t="s">
        <v>224</v>
      </c>
      <c r="I188" s="14" t="s">
        <v>225</v>
      </c>
      <c r="J188" s="9">
        <v>116</v>
      </c>
    </row>
    <row r="189" spans="8:10" x14ac:dyDescent="0.25">
      <c r="H189" s="7" t="s">
        <v>226</v>
      </c>
      <c r="I189" s="14" t="s">
        <v>227</v>
      </c>
      <c r="J189" s="9">
        <v>116</v>
      </c>
    </row>
    <row r="190" spans="8:10" x14ac:dyDescent="0.25">
      <c r="H190" s="7" t="s">
        <v>228</v>
      </c>
      <c r="I190" s="14" t="s">
        <v>229</v>
      </c>
      <c r="J190" s="9">
        <v>116</v>
      </c>
    </row>
    <row r="191" spans="8:10" x14ac:dyDescent="0.25">
      <c r="H191" s="7" t="s">
        <v>230</v>
      </c>
      <c r="I191" s="14" t="s">
        <v>231</v>
      </c>
      <c r="J191" s="9">
        <v>77</v>
      </c>
    </row>
    <row r="192" spans="8:10" x14ac:dyDescent="0.25">
      <c r="H192" s="7" t="s">
        <v>232</v>
      </c>
      <c r="I192" s="14" t="s">
        <v>233</v>
      </c>
      <c r="J192" s="9">
        <v>15</v>
      </c>
    </row>
    <row r="193" spans="8:10" x14ac:dyDescent="0.25">
      <c r="H193" s="7" t="s">
        <v>234</v>
      </c>
      <c r="I193" s="14" t="s">
        <v>235</v>
      </c>
      <c r="J193" s="24">
        <v>279</v>
      </c>
    </row>
    <row r="194" spans="8:10" x14ac:dyDescent="0.25">
      <c r="H194" s="7" t="s">
        <v>236</v>
      </c>
      <c r="I194" s="14" t="s">
        <v>237</v>
      </c>
      <c r="J194" s="24">
        <v>262</v>
      </c>
    </row>
    <row r="195" spans="8:10" x14ac:dyDescent="0.25">
      <c r="H195" s="7" t="s">
        <v>238</v>
      </c>
      <c r="I195" s="14" t="s">
        <v>239</v>
      </c>
      <c r="J195" s="24">
        <v>275</v>
      </c>
    </row>
    <row r="196" spans="8:10" x14ac:dyDescent="0.25">
      <c r="H196" s="7" t="s">
        <v>240</v>
      </c>
      <c r="I196" s="14" t="s">
        <v>241</v>
      </c>
      <c r="J196" s="24">
        <v>256</v>
      </c>
    </row>
    <row r="197" spans="8:10" ht="31.5" x14ac:dyDescent="0.25">
      <c r="H197" s="25" t="s">
        <v>242</v>
      </c>
      <c r="I197" s="14" t="s">
        <v>243</v>
      </c>
      <c r="J197" s="24">
        <v>272</v>
      </c>
    </row>
    <row r="198" spans="8:10" ht="31.5" x14ac:dyDescent="0.25">
      <c r="H198" s="26" t="s">
        <v>244</v>
      </c>
      <c r="I198" s="14" t="s">
        <v>245</v>
      </c>
      <c r="J198" s="24">
        <v>259</v>
      </c>
    </row>
    <row r="199" spans="8:10" x14ac:dyDescent="0.25">
      <c r="H199" s="7" t="s">
        <v>246</v>
      </c>
      <c r="I199" s="14" t="s">
        <v>247</v>
      </c>
      <c r="J199" s="24">
        <v>929</v>
      </c>
    </row>
    <row r="200" spans="8:10" x14ac:dyDescent="0.25">
      <c r="H200" s="26" t="s">
        <v>248</v>
      </c>
      <c r="I200" s="14" t="s">
        <v>249</v>
      </c>
      <c r="J200" s="28">
        <v>562</v>
      </c>
    </row>
    <row r="201" spans="8:10" ht="31.5" x14ac:dyDescent="0.25">
      <c r="H201" s="7" t="s">
        <v>250</v>
      </c>
      <c r="I201" s="14" t="s">
        <v>251</v>
      </c>
      <c r="J201" s="24">
        <v>2950</v>
      </c>
    </row>
    <row r="202" spans="8:10" x14ac:dyDescent="0.25">
      <c r="H202" s="344" t="s">
        <v>252</v>
      </c>
      <c r="I202" s="355"/>
      <c r="J202" s="356"/>
    </row>
    <row r="203" spans="8:10" x14ac:dyDescent="0.25">
      <c r="H203" s="344" t="s">
        <v>253</v>
      </c>
      <c r="I203" s="345"/>
      <c r="J203" s="346"/>
    </row>
    <row r="204" spans="8:10" x14ac:dyDescent="0.25">
      <c r="H204" s="29"/>
      <c r="I204" s="67" t="s">
        <v>254</v>
      </c>
      <c r="J204" s="67"/>
    </row>
    <row r="205" spans="8:10" x14ac:dyDescent="0.25">
      <c r="H205" s="7" t="s">
        <v>255</v>
      </c>
      <c r="I205" s="76" t="str">
        <f>'[8]Эндокринолог '!$B$48</f>
        <v>Врач-эндокринолог</v>
      </c>
      <c r="J205" s="75">
        <v>145</v>
      </c>
    </row>
    <row r="206" spans="8:10" x14ac:dyDescent="0.25">
      <c r="H206" s="7" t="s">
        <v>256</v>
      </c>
      <c r="I206" s="74" t="str">
        <f>[8]Невролог!$B$60</f>
        <v>Врач-невролог</v>
      </c>
      <c r="J206" s="75">
        <v>145</v>
      </c>
    </row>
    <row r="207" spans="8:10" x14ac:dyDescent="0.25">
      <c r="H207" s="7" t="s">
        <v>257</v>
      </c>
      <c r="I207" s="74" t="s">
        <v>617</v>
      </c>
      <c r="J207" s="75">
        <v>350</v>
      </c>
    </row>
    <row r="208" spans="8:10" x14ac:dyDescent="0.25">
      <c r="H208" s="7" t="s">
        <v>258</v>
      </c>
      <c r="I208" s="74" t="s">
        <v>259</v>
      </c>
      <c r="J208" s="75">
        <v>235</v>
      </c>
    </row>
    <row r="209" spans="8:11" x14ac:dyDescent="0.25">
      <c r="H209" s="7" t="s">
        <v>260</v>
      </c>
      <c r="I209" s="74" t="str">
        <f>[8]Отоларинголог!$B$59</f>
        <v>Врач-оториноларинголог</v>
      </c>
      <c r="J209" s="75">
        <v>140</v>
      </c>
    </row>
    <row r="210" spans="8:11" x14ac:dyDescent="0.25">
      <c r="H210" s="7" t="s">
        <v>261</v>
      </c>
      <c r="I210" s="74" t="str">
        <f>[8]дерматовенеролог!$D$77</f>
        <v>Врач -  дерматовенеролог</v>
      </c>
      <c r="J210" s="75">
        <v>140</v>
      </c>
    </row>
    <row r="211" spans="8:11" x14ac:dyDescent="0.25">
      <c r="H211" s="7" t="s">
        <v>262</v>
      </c>
      <c r="I211" s="74" t="str">
        <f>'[8]терапевт (период мо)'!$B$47</f>
        <v xml:space="preserve">Врач -терапевт </v>
      </c>
      <c r="J211" s="75">
        <v>200</v>
      </c>
    </row>
    <row r="212" spans="8:11" x14ac:dyDescent="0.25">
      <c r="H212" s="7" t="s">
        <v>263</v>
      </c>
      <c r="I212" s="74" t="str">
        <f>[8]уролог!$B$48</f>
        <v>Врач- уролог</v>
      </c>
      <c r="J212" s="75">
        <v>145</v>
      </c>
    </row>
    <row r="213" spans="8:11" x14ac:dyDescent="0.25">
      <c r="H213" s="7" t="s">
        <v>264</v>
      </c>
      <c r="I213" s="74" t="str">
        <f>[8]хирург!$B$48</f>
        <v>Врач- хирург</v>
      </c>
      <c r="J213" s="75">
        <v>145</v>
      </c>
    </row>
    <row r="214" spans="8:11" x14ac:dyDescent="0.25">
      <c r="H214" s="7" t="s">
        <v>265</v>
      </c>
      <c r="I214" s="74" t="str">
        <f>[8]Офтальмолог!$B$59</f>
        <v>Врач - офтальмолог</v>
      </c>
      <c r="J214" s="75">
        <v>235</v>
      </c>
      <c r="K214" s="1" t="s">
        <v>618</v>
      </c>
    </row>
    <row r="215" spans="8:11" x14ac:dyDescent="0.25">
      <c r="H215" s="7" t="s">
        <v>266</v>
      </c>
      <c r="I215" s="10" t="str">
        <f>'[8]вр инфекц'!$C$59</f>
        <v xml:space="preserve">Врач- инфекционист </v>
      </c>
      <c r="J215" s="9">
        <v>203</v>
      </c>
    </row>
    <row r="216" spans="8:11" x14ac:dyDescent="0.25">
      <c r="H216" s="7" t="s">
        <v>267</v>
      </c>
      <c r="I216" s="10" t="str">
        <f>'[8]вр инф с выдачей сертиф'!$B$59</f>
        <v>Врач - инфекционист (с выдачей сертификата)</v>
      </c>
      <c r="J216" s="9">
        <v>400</v>
      </c>
    </row>
    <row r="217" spans="8:11" x14ac:dyDescent="0.25">
      <c r="H217" s="7" t="s">
        <v>268</v>
      </c>
      <c r="I217" s="10" t="str">
        <f>'[8]психиатр, нарколог'!$B$47</f>
        <v>Врач - психиатр</v>
      </c>
      <c r="J217" s="13">
        <v>110</v>
      </c>
    </row>
    <row r="218" spans="8:11" x14ac:dyDescent="0.25">
      <c r="H218" s="7" t="s">
        <v>269</v>
      </c>
      <c r="I218" s="10" t="str">
        <f>'[8]психиатр, нарколог'!$B$57</f>
        <v>Врач - психиатр - нарколог</v>
      </c>
      <c r="J218" s="13">
        <v>110</v>
      </c>
    </row>
    <row r="219" spans="8:11" x14ac:dyDescent="0.25">
      <c r="H219" s="7" t="s">
        <v>270</v>
      </c>
      <c r="I219" s="31" t="s">
        <v>272</v>
      </c>
      <c r="J219" s="13">
        <v>553</v>
      </c>
    </row>
    <row r="220" spans="8:11" ht="31.5" x14ac:dyDescent="0.25">
      <c r="H220" s="7" t="s">
        <v>271</v>
      </c>
      <c r="I220" s="31" t="s">
        <v>274</v>
      </c>
      <c r="J220" s="13">
        <v>300</v>
      </c>
    </row>
    <row r="221" spans="8:11" x14ac:dyDescent="0.25">
      <c r="H221" s="7" t="s">
        <v>273</v>
      </c>
      <c r="I221" s="31" t="s">
        <v>276</v>
      </c>
      <c r="J221" s="13">
        <v>164</v>
      </c>
    </row>
    <row r="222" spans="8:11" x14ac:dyDescent="0.25">
      <c r="H222" s="7" t="s">
        <v>275</v>
      </c>
      <c r="I222" s="31" t="s">
        <v>278</v>
      </c>
      <c r="J222" s="13">
        <v>214</v>
      </c>
    </row>
    <row r="223" spans="8:11" x14ac:dyDescent="0.25">
      <c r="H223" s="7" t="s">
        <v>277</v>
      </c>
      <c r="I223" s="31" t="s">
        <v>280</v>
      </c>
      <c r="J223" s="9">
        <v>142</v>
      </c>
    </row>
    <row r="224" spans="8:11" x14ac:dyDescent="0.25">
      <c r="H224" s="7"/>
      <c r="I224" s="66" t="s">
        <v>281</v>
      </c>
      <c r="J224" s="9"/>
    </row>
    <row r="225" spans="8:10" x14ac:dyDescent="0.25">
      <c r="H225" s="7" t="s">
        <v>282</v>
      </c>
      <c r="I225" s="8" t="str">
        <f>[8]Невролог!$B$73</f>
        <v>Проверка вибрационной чувствительности</v>
      </c>
      <c r="J225" s="9">
        <v>44</v>
      </c>
    </row>
    <row r="226" spans="8:10" x14ac:dyDescent="0.25">
      <c r="H226" s="7" t="s">
        <v>283</v>
      </c>
      <c r="I226" s="8" t="str">
        <f>[8]Отоларинголог!$B$69</f>
        <v xml:space="preserve">Аудиометрия </v>
      </c>
      <c r="J226" s="9">
        <v>70</v>
      </c>
    </row>
    <row r="227" spans="8:10" x14ac:dyDescent="0.25">
      <c r="H227" s="7" t="s">
        <v>284</v>
      </c>
      <c r="I227" s="10" t="str">
        <f>[8]Отоларинголог!$B$79</f>
        <v>Исследвание вестибулярного аппарата</v>
      </c>
      <c r="J227" s="9">
        <v>48</v>
      </c>
    </row>
    <row r="228" spans="8:10" x14ac:dyDescent="0.25">
      <c r="H228" s="7" t="s">
        <v>285</v>
      </c>
      <c r="I228" s="8" t="str">
        <f>'[8]услуги офтальмолога'!$B$29</f>
        <v>Динамометрия</v>
      </c>
      <c r="J228" s="9">
        <v>66</v>
      </c>
    </row>
    <row r="229" spans="8:10" x14ac:dyDescent="0.25">
      <c r="H229" s="7" t="s">
        <v>286</v>
      </c>
      <c r="I229" s="8" t="str">
        <f>'[8]услуги офтальмолога'!$B$30</f>
        <v>Офтальмотонометрия</v>
      </c>
      <c r="J229" s="9">
        <v>86</v>
      </c>
    </row>
    <row r="230" spans="8:10" x14ac:dyDescent="0.25">
      <c r="H230" s="7" t="s">
        <v>287</v>
      </c>
      <c r="I230" s="8" t="str">
        <f>'[8]услуги офтальмолога'!$B$32</f>
        <v>Офтальмоскопия глазного дна</v>
      </c>
      <c r="J230" s="9">
        <v>105</v>
      </c>
    </row>
    <row r="231" spans="8:10" x14ac:dyDescent="0.25">
      <c r="H231" s="7" t="s">
        <v>288</v>
      </c>
      <c r="I231" s="8" t="str">
        <f>'[8]услуги офтальмолога'!$B$33</f>
        <v>Острота зрения</v>
      </c>
      <c r="J231" s="9">
        <v>105</v>
      </c>
    </row>
    <row r="232" spans="8:10" x14ac:dyDescent="0.25">
      <c r="H232" s="7" t="s">
        <v>289</v>
      </c>
      <c r="I232" s="8" t="str">
        <f>'[8]услуги офтальмолога'!$B$34</f>
        <v>Определение объема аккомодации</v>
      </c>
      <c r="J232" s="9">
        <v>67</v>
      </c>
    </row>
    <row r="233" spans="8:10" x14ac:dyDescent="0.25">
      <c r="H233" s="7" t="s">
        <v>290</v>
      </c>
      <c r="I233" s="10" t="str">
        <f>'[8]услуги офтальмолога'!$B$35</f>
        <v>Исследование бинокулярного зрения</v>
      </c>
      <c r="J233" s="9">
        <v>70</v>
      </c>
    </row>
    <row r="234" spans="8:10" x14ac:dyDescent="0.25">
      <c r="H234" s="7" t="s">
        <v>291</v>
      </c>
      <c r="I234" s="8" t="str">
        <f>'[8]услуги офтальмолога'!$B$36</f>
        <v>Биомикроскопия сред глаза</v>
      </c>
      <c r="J234" s="9">
        <v>175</v>
      </c>
    </row>
    <row r="235" spans="8:10" x14ac:dyDescent="0.25">
      <c r="H235" s="7" t="s">
        <v>292</v>
      </c>
      <c r="I235" s="8" t="str">
        <f>'[8]услуги офтальмолога'!$B$46</f>
        <v>Скиоскопия</v>
      </c>
      <c r="J235" s="9">
        <v>62</v>
      </c>
    </row>
    <row r="236" spans="8:10" x14ac:dyDescent="0.25">
      <c r="H236" s="7" t="s">
        <v>293</v>
      </c>
      <c r="I236" s="8" t="str">
        <f>'[8]услуги офтальмолога'!$B$47</f>
        <v>Исследование полей зрения (переметрия)</v>
      </c>
      <c r="J236" s="9">
        <v>128</v>
      </c>
    </row>
    <row r="237" spans="8:10" x14ac:dyDescent="0.25">
      <c r="H237" s="7" t="s">
        <v>294</v>
      </c>
      <c r="I237" s="8" t="str">
        <f>'[8]услуги офтальмолога'!$B$48</f>
        <v>Цветоощущение (цветотест)</v>
      </c>
      <c r="J237" s="9">
        <v>44</v>
      </c>
    </row>
    <row r="238" spans="8:10" x14ac:dyDescent="0.25">
      <c r="H238" s="7" t="s">
        <v>295</v>
      </c>
      <c r="I238" s="8" t="str">
        <f>'[8]услуги офтальмолога'!$B$49</f>
        <v>Рефрактометрия</v>
      </c>
      <c r="J238" s="9">
        <v>62</v>
      </c>
    </row>
    <row r="239" spans="8:10" x14ac:dyDescent="0.25">
      <c r="H239" s="7" t="s">
        <v>296</v>
      </c>
      <c r="I239" s="8" t="str">
        <f>[8]термометрия!$B$46</f>
        <v>Термометрия</v>
      </c>
      <c r="J239" s="9">
        <v>24</v>
      </c>
    </row>
    <row r="240" spans="8:10" ht="31.5" x14ac:dyDescent="0.25">
      <c r="H240" s="7" t="s">
        <v>297</v>
      </c>
      <c r="I240" s="8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0" s="9">
        <v>497</v>
      </c>
    </row>
    <row r="241" spans="8:10" ht="47.25" x14ac:dyDescent="0.25">
      <c r="H241" s="7" t="s">
        <v>298</v>
      </c>
      <c r="I241" s="8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1" s="9">
        <v>175</v>
      </c>
    </row>
    <row r="242" spans="8:10" x14ac:dyDescent="0.25">
      <c r="H242" s="7" t="s">
        <v>299</v>
      </c>
      <c r="I242" s="8" t="str">
        <f>I14</f>
        <v>Исследование уровня глюкозы в  крови</v>
      </c>
      <c r="J242" s="9">
        <v>134</v>
      </c>
    </row>
    <row r="243" spans="8:10" x14ac:dyDescent="0.25">
      <c r="H243" s="7" t="s">
        <v>300</v>
      </c>
      <c r="I243" s="8" t="str">
        <f>I21</f>
        <v>Исследование уровня холестерина в крови</v>
      </c>
      <c r="J243" s="9">
        <v>151</v>
      </c>
    </row>
    <row r="244" spans="8:10" x14ac:dyDescent="0.25">
      <c r="H244" s="7" t="s">
        <v>301</v>
      </c>
      <c r="I244" s="8" t="str">
        <f>I15</f>
        <v>Исследование уровня биллирубина в крови</v>
      </c>
      <c r="J244" s="9">
        <v>147</v>
      </c>
    </row>
    <row r="245" spans="8:10" x14ac:dyDescent="0.25">
      <c r="H245" s="7" t="s">
        <v>302</v>
      </c>
      <c r="I245" s="8" t="str">
        <f>I16</f>
        <v>Исследование уровня креатинина в  крови</v>
      </c>
      <c r="J245" s="9">
        <v>198</v>
      </c>
    </row>
    <row r="246" spans="8:10" x14ac:dyDescent="0.25">
      <c r="H246" s="7" t="s">
        <v>303</v>
      </c>
      <c r="I246" s="8" t="str">
        <f>I17</f>
        <v>Исследование уровня аланин-трансаминазы в крови (фермент АлТ)</v>
      </c>
      <c r="J246" s="9">
        <v>89</v>
      </c>
    </row>
    <row r="247" spans="8:10" x14ac:dyDescent="0.25">
      <c r="H247" s="7" t="s">
        <v>304</v>
      </c>
      <c r="I247" s="8" t="str">
        <f>I18</f>
        <v>Исследование уровня  аспарат-трансаминазы в крови (фермент АсТ)</v>
      </c>
      <c r="J247" s="9">
        <v>89</v>
      </c>
    </row>
    <row r="248" spans="8:10" x14ac:dyDescent="0.25">
      <c r="H248" s="7" t="s">
        <v>305</v>
      </c>
      <c r="I248" s="8" t="str">
        <f>I24</f>
        <v>Исследование уровня щелочной фосфотазы в крови</v>
      </c>
      <c r="J248" s="9">
        <v>332</v>
      </c>
    </row>
    <row r="249" spans="8:10" x14ac:dyDescent="0.25">
      <c r="H249" s="7" t="s">
        <v>306</v>
      </c>
      <c r="I249" s="8" t="str">
        <f>I41</f>
        <v>ГГТП (гаммаглутамилтранспетидаза)</v>
      </c>
      <c r="J249" s="9">
        <v>233</v>
      </c>
    </row>
    <row r="250" spans="8:10" ht="31.5" x14ac:dyDescent="0.25">
      <c r="H250" s="7" t="s">
        <v>307</v>
      </c>
      <c r="I250" s="8" t="str">
        <f>I42</f>
        <v>Исследование уровня холестерина липопротеидов низкой плотности сыворотки крови (ЛПНП)</v>
      </c>
      <c r="J250" s="9">
        <v>166</v>
      </c>
    </row>
    <row r="251" spans="8:10" ht="31.5" x14ac:dyDescent="0.25">
      <c r="H251" s="7" t="s">
        <v>308</v>
      </c>
      <c r="I251" s="8" t="str">
        <f>I43</f>
        <v>Исследование уровня холестерина липопротеидов высокой плотности сыворотки крови (ЛПВП)</v>
      </c>
      <c r="J251" s="9">
        <f>J43</f>
        <v>157</v>
      </c>
    </row>
    <row r="252" spans="8:10" x14ac:dyDescent="0.25">
      <c r="H252" s="7" t="s">
        <v>309</v>
      </c>
      <c r="I252" s="8" t="str">
        <f>I55</f>
        <v>Исследование уровня ретикулоцитов  в крови</v>
      </c>
      <c r="J252" s="9">
        <f>J55</f>
        <v>203</v>
      </c>
    </row>
    <row r="253" spans="8:10" x14ac:dyDescent="0.25">
      <c r="H253" s="7" t="s">
        <v>310</v>
      </c>
      <c r="I253" s="8" t="str">
        <f>I59</f>
        <v>Исследование уровня желчных пигментов</v>
      </c>
      <c r="J253" s="9">
        <f>J59</f>
        <v>133</v>
      </c>
    </row>
    <row r="254" spans="8:10" x14ac:dyDescent="0.25">
      <c r="H254" s="7" t="s">
        <v>311</v>
      </c>
      <c r="I254" s="8" t="str">
        <f>I60</f>
        <v>Соскоб на энтеробиоз</v>
      </c>
      <c r="J254" s="9">
        <f>J60</f>
        <v>123</v>
      </c>
    </row>
    <row r="255" spans="8:10" x14ac:dyDescent="0.25">
      <c r="H255" s="7" t="s">
        <v>312</v>
      </c>
      <c r="I255" s="8" t="str">
        <f>I294</f>
        <v>Исследование кала на простейшие и гельминты</v>
      </c>
      <c r="J255" s="9">
        <v>115</v>
      </c>
    </row>
    <row r="256" spans="8:10" x14ac:dyDescent="0.25">
      <c r="H256" s="7" t="s">
        <v>313</v>
      </c>
      <c r="I256" s="8" t="str">
        <f>I292</f>
        <v>Реакция микропреципитации на сифилис (РМП)</v>
      </c>
      <c r="J256" s="9">
        <v>132</v>
      </c>
    </row>
    <row r="257" spans="8:10" x14ac:dyDescent="0.25">
      <c r="H257" s="7" t="s">
        <v>314</v>
      </c>
      <c r="I257" s="8" t="str">
        <f>I293</f>
        <v>Мазок на заболевание передающиеся половым путем (ЗППП)</v>
      </c>
      <c r="J257" s="9">
        <v>170</v>
      </c>
    </row>
    <row r="258" spans="8:10" x14ac:dyDescent="0.25">
      <c r="H258" s="7" t="s">
        <v>315</v>
      </c>
      <c r="I258" s="23" t="s">
        <v>316</v>
      </c>
      <c r="J258" s="33">
        <v>270</v>
      </c>
    </row>
    <row r="259" spans="8:10" x14ac:dyDescent="0.25">
      <c r="H259" s="7" t="s">
        <v>317</v>
      </c>
      <c r="I259" s="36" t="s">
        <v>318</v>
      </c>
      <c r="J259" s="33">
        <v>296</v>
      </c>
    </row>
    <row r="260" spans="8:10" x14ac:dyDescent="0.25">
      <c r="H260" s="7" t="s">
        <v>319</v>
      </c>
      <c r="I260" s="23" t="s">
        <v>320</v>
      </c>
      <c r="J260" s="33">
        <v>208</v>
      </c>
    </row>
    <row r="261" spans="8:10" x14ac:dyDescent="0.25">
      <c r="H261" s="7" t="s">
        <v>321</v>
      </c>
      <c r="I261" s="36" t="s">
        <v>322</v>
      </c>
      <c r="J261" s="33">
        <v>325</v>
      </c>
    </row>
    <row r="262" spans="8:10" x14ac:dyDescent="0.25">
      <c r="H262" s="7" t="s">
        <v>323</v>
      </c>
      <c r="I262" s="36" t="s">
        <v>324</v>
      </c>
      <c r="J262" s="33">
        <v>308</v>
      </c>
    </row>
    <row r="263" spans="8:10" x14ac:dyDescent="0.25">
      <c r="H263" s="7" t="s">
        <v>325</v>
      </c>
      <c r="I263" s="36" t="s">
        <v>326</v>
      </c>
      <c r="J263" s="33">
        <v>318</v>
      </c>
    </row>
    <row r="264" spans="8:10" x14ac:dyDescent="0.25">
      <c r="H264" s="7" t="s">
        <v>327</v>
      </c>
      <c r="I264" s="8" t="str">
        <f t="shared" ref="I264:J274" si="0">I80</f>
        <v>Рентгенография грудной клетки прямая проекция</v>
      </c>
      <c r="J264" s="9">
        <f t="shared" si="0"/>
        <v>200</v>
      </c>
    </row>
    <row r="265" spans="8:10" x14ac:dyDescent="0.25">
      <c r="H265" s="7" t="s">
        <v>328</v>
      </c>
      <c r="I265" s="8" t="str">
        <f t="shared" si="0"/>
        <v>Рентгенография грудной клетки правая боковая проекция</v>
      </c>
      <c r="J265" s="9">
        <f t="shared" si="0"/>
        <v>200</v>
      </c>
    </row>
    <row r="266" spans="8:10" x14ac:dyDescent="0.25">
      <c r="H266" s="7" t="s">
        <v>329</v>
      </c>
      <c r="I266" s="8" t="str">
        <f t="shared" si="0"/>
        <v>Рентгенография грудной клетки в 2-х проекциях  (прямая и боковая)</v>
      </c>
      <c r="J266" s="9">
        <f t="shared" si="0"/>
        <v>317</v>
      </c>
    </row>
    <row r="267" spans="8:10" x14ac:dyDescent="0.25">
      <c r="H267" s="7" t="s">
        <v>330</v>
      </c>
      <c r="I267" s="8" t="str">
        <f t="shared" si="0"/>
        <v>Флюорография грудной клетки прямая проекция</v>
      </c>
      <c r="J267" s="9">
        <f t="shared" si="0"/>
        <v>138</v>
      </c>
    </row>
    <row r="268" spans="8:10" x14ac:dyDescent="0.25">
      <c r="H268" s="7" t="s">
        <v>331</v>
      </c>
      <c r="I268" s="8" t="str">
        <f t="shared" si="0"/>
        <v>Флюорография грудной клетки правая боковая проекция</v>
      </c>
      <c r="J268" s="9">
        <f t="shared" si="0"/>
        <v>138</v>
      </c>
    </row>
    <row r="269" spans="8:10" x14ac:dyDescent="0.25">
      <c r="H269" s="7" t="s">
        <v>332</v>
      </c>
      <c r="I269" s="8" t="str">
        <f t="shared" si="0"/>
        <v>Флюорография грудной клетки  в 2-х проекциях (прямая и боковая)</v>
      </c>
      <c r="J269" s="9">
        <f t="shared" si="0"/>
        <v>243</v>
      </c>
    </row>
    <row r="270" spans="8:10" x14ac:dyDescent="0.25">
      <c r="H270" s="7" t="s">
        <v>333</v>
      </c>
      <c r="I270" s="8" t="str">
        <f t="shared" si="0"/>
        <v>Флюорография грудной клетки  в 3-х проекциях</v>
      </c>
      <c r="J270" s="9">
        <f t="shared" si="0"/>
        <v>349</v>
      </c>
    </row>
    <row r="271" spans="8:10" x14ac:dyDescent="0.25">
      <c r="H271" s="7" t="s">
        <v>334</v>
      </c>
      <c r="I271" s="8" t="str">
        <f t="shared" si="0"/>
        <v>Цифровая флюорография грудной клетки прямая проекция</v>
      </c>
      <c r="J271" s="9">
        <f t="shared" si="0"/>
        <v>94</v>
      </c>
    </row>
    <row r="272" spans="8:10" x14ac:dyDescent="0.25">
      <c r="H272" s="7" t="s">
        <v>335</v>
      </c>
      <c r="I272" s="8" t="str">
        <f t="shared" si="0"/>
        <v>Цифровая флюорография грудной клетки правая боковая проекция</v>
      </c>
      <c r="J272" s="9">
        <f t="shared" si="0"/>
        <v>94</v>
      </c>
    </row>
    <row r="273" spans="8:10" x14ac:dyDescent="0.25">
      <c r="H273" s="7" t="s">
        <v>336</v>
      </c>
      <c r="I273" s="8" t="str">
        <f t="shared" si="0"/>
        <v>Цифровая флюорография в 2-х проекциях (прямая и боковая)</v>
      </c>
      <c r="J273" s="9">
        <f t="shared" si="0"/>
        <v>175</v>
      </c>
    </row>
    <row r="274" spans="8:10" x14ac:dyDescent="0.25">
      <c r="H274" s="7" t="s">
        <v>337</v>
      </c>
      <c r="I274" s="8" t="str">
        <f t="shared" si="0"/>
        <v>Маммография</v>
      </c>
      <c r="J274" s="9">
        <f t="shared" si="0"/>
        <v>442</v>
      </c>
    </row>
    <row r="275" spans="8:10" x14ac:dyDescent="0.25">
      <c r="H275" s="7" t="s">
        <v>338</v>
      </c>
      <c r="I275" s="8" t="str">
        <f>I133</f>
        <v>Электрокардиография</v>
      </c>
      <c r="J275" s="9">
        <f>J133</f>
        <v>310</v>
      </c>
    </row>
    <row r="276" spans="8:10" x14ac:dyDescent="0.25">
      <c r="H276" s="7" t="s">
        <v>339</v>
      </c>
      <c r="I276" s="8" t="str">
        <f>I135</f>
        <v>Электрокардиография с физической нагрузкой</v>
      </c>
      <c r="J276" s="9">
        <f>J135</f>
        <v>400</v>
      </c>
    </row>
    <row r="277" spans="8:10" x14ac:dyDescent="0.25">
      <c r="H277" s="7" t="s">
        <v>340</v>
      </c>
      <c r="I277" s="8" t="str">
        <f>I137</f>
        <v>Спирография  (исследование функции внешнего   дыхания)</v>
      </c>
      <c r="J277" s="9">
        <f>J137</f>
        <v>400</v>
      </c>
    </row>
    <row r="278" spans="8:10" x14ac:dyDescent="0.25">
      <c r="H278" s="7" t="s">
        <v>341</v>
      </c>
      <c r="I278" s="8" t="str">
        <f>I140</f>
        <v>Фиброэзофагогастродуоденоскопия диагностическая (ФЭГДС)</v>
      </c>
      <c r="J278" s="9">
        <f>J140</f>
        <v>1070</v>
      </c>
    </row>
    <row r="279" spans="8:10" ht="31.5" x14ac:dyDescent="0.25">
      <c r="H279" s="7" t="s">
        <v>342</v>
      </c>
      <c r="I279" s="8" t="s">
        <v>343</v>
      </c>
      <c r="J279" s="13">
        <v>212</v>
      </c>
    </row>
    <row r="280" spans="8:10" x14ac:dyDescent="0.25">
      <c r="H280" s="7" t="s">
        <v>344</v>
      </c>
      <c r="I280" s="8" t="s">
        <v>345</v>
      </c>
      <c r="J280" s="13">
        <v>131</v>
      </c>
    </row>
    <row r="281" spans="8:10" x14ac:dyDescent="0.25">
      <c r="H281" s="7" t="s">
        <v>346</v>
      </c>
      <c r="I281" s="8" t="s">
        <v>347</v>
      </c>
      <c r="J281" s="13">
        <v>127</v>
      </c>
    </row>
    <row r="282" spans="8:10" x14ac:dyDescent="0.25">
      <c r="H282" s="383" t="s">
        <v>348</v>
      </c>
      <c r="I282" s="384"/>
      <c r="J282" s="385"/>
    </row>
    <row r="283" spans="8:10" x14ac:dyDescent="0.25">
      <c r="H283" s="71"/>
      <c r="I283" s="72" t="s">
        <v>254</v>
      </c>
      <c r="J283" s="71"/>
    </row>
    <row r="284" spans="8:10" x14ac:dyDescent="0.25">
      <c r="H284" s="73" t="s">
        <v>349</v>
      </c>
      <c r="I284" s="74" t="str">
        <f>I208</f>
        <v>Врач-акушер-гинеколог</v>
      </c>
      <c r="J284" s="75">
        <v>235</v>
      </c>
    </row>
    <row r="285" spans="8:10" ht="31.5" x14ac:dyDescent="0.25">
      <c r="H285" s="73" t="s">
        <v>350</v>
      </c>
      <c r="I285" s="76" t="s">
        <v>616</v>
      </c>
      <c r="J285" s="75">
        <v>187</v>
      </c>
    </row>
    <row r="286" spans="8:10" x14ac:dyDescent="0.25">
      <c r="H286" s="73" t="s">
        <v>351</v>
      </c>
      <c r="I286" s="76" t="str">
        <f>I209</f>
        <v>Врач-оториноларинголог</v>
      </c>
      <c r="J286" s="75">
        <v>140</v>
      </c>
    </row>
    <row r="287" spans="8:10" x14ac:dyDescent="0.25">
      <c r="H287" s="73" t="s">
        <v>352</v>
      </c>
      <c r="I287" s="74" t="str">
        <f>'[8]терапевт (проф-кабинет)'!$B$47</f>
        <v>Врач -терапевт  (декретированной группы)</v>
      </c>
      <c r="J287" s="75">
        <v>140</v>
      </c>
    </row>
    <row r="288" spans="8:10" x14ac:dyDescent="0.25">
      <c r="H288" s="73" t="s">
        <v>353</v>
      </c>
      <c r="I288" s="74" t="str">
        <f>'[10]вр дерматовен-г'!$D$77</f>
        <v>Врач-дерматовенеролог (декретированной группы)</v>
      </c>
      <c r="J288" s="75">
        <v>250</v>
      </c>
    </row>
    <row r="289" spans="8:12" x14ac:dyDescent="0.25">
      <c r="H289" s="78" t="s">
        <v>354</v>
      </c>
      <c r="I289" s="79" t="str">
        <f>I217</f>
        <v>Врач - психиатр</v>
      </c>
      <c r="J289" s="77">
        <v>110</v>
      </c>
    </row>
    <row r="290" spans="8:12" x14ac:dyDescent="0.25">
      <c r="H290" s="78" t="s">
        <v>355</v>
      </c>
      <c r="I290" s="80" t="str">
        <f>I218</f>
        <v>Врач - психиатр - нарколог</v>
      </c>
      <c r="J290" s="77">
        <v>110</v>
      </c>
    </row>
    <row r="291" spans="8:12" x14ac:dyDescent="0.25">
      <c r="H291" s="7"/>
      <c r="I291" s="66" t="s">
        <v>281</v>
      </c>
      <c r="J291" s="9"/>
    </row>
    <row r="292" spans="8:12" x14ac:dyDescent="0.25">
      <c r="H292" s="7" t="s">
        <v>356</v>
      </c>
      <c r="I292" s="10" t="str">
        <f>'[10]зппп, рмп, кал'!$N$11</f>
        <v>Реакция микропреципитации на сифилис (РМП)</v>
      </c>
      <c r="J292" s="9">
        <v>132</v>
      </c>
    </row>
    <row r="293" spans="8:12" x14ac:dyDescent="0.25">
      <c r="H293" s="7" t="s">
        <v>357</v>
      </c>
      <c r="I293" s="8" t="str">
        <f>'[10]зппп, рмп, кал'!$N$12</f>
        <v>Мазок на заболевание передающиеся половым путем (ЗППП)</v>
      </c>
      <c r="J293" s="9">
        <v>170</v>
      </c>
    </row>
    <row r="294" spans="8:12" x14ac:dyDescent="0.25">
      <c r="H294" s="7" t="s">
        <v>358</v>
      </c>
      <c r="I294" s="8" t="str">
        <f>'[10]зппп, рмп, кал'!$N$13</f>
        <v>Исследование кала на простейшие и гельминты</v>
      </c>
      <c r="J294" s="9">
        <v>115</v>
      </c>
      <c r="L294" s="38"/>
    </row>
    <row r="295" spans="8:12" x14ac:dyDescent="0.25">
      <c r="H295" s="7" t="s">
        <v>359</v>
      </c>
      <c r="I295" s="10" t="str">
        <f>I60</f>
        <v>Соскоб на энтеробиоз</v>
      </c>
      <c r="J295" s="9">
        <v>100</v>
      </c>
    </row>
    <row r="296" spans="8:12" x14ac:dyDescent="0.25">
      <c r="H296" s="7" t="s">
        <v>360</v>
      </c>
      <c r="I296" s="8" t="str">
        <f t="shared" ref="I296:J298" si="1">I267</f>
        <v>Флюорография грудной клетки прямая проекция</v>
      </c>
      <c r="J296" s="9">
        <f t="shared" si="1"/>
        <v>138</v>
      </c>
    </row>
    <row r="297" spans="8:12" x14ac:dyDescent="0.25">
      <c r="H297" s="7" t="s">
        <v>361</v>
      </c>
      <c r="I297" s="8" t="str">
        <f t="shared" si="1"/>
        <v>Флюорография грудной клетки правая боковая проекция</v>
      </c>
      <c r="J297" s="9">
        <f t="shared" si="1"/>
        <v>138</v>
      </c>
    </row>
    <row r="298" spans="8:12" x14ac:dyDescent="0.25">
      <c r="H298" s="7" t="s">
        <v>362</v>
      </c>
      <c r="I298" s="8" t="str">
        <f t="shared" si="1"/>
        <v>Флюорография грудной клетки  в 2-х проекциях (прямая и боковая)</v>
      </c>
      <c r="J298" s="9">
        <f t="shared" si="1"/>
        <v>243</v>
      </c>
    </row>
    <row r="299" spans="8:12" x14ac:dyDescent="0.25">
      <c r="H299" s="7" t="s">
        <v>363</v>
      </c>
      <c r="I299" s="8" t="str">
        <f t="shared" ref="I299:J302" si="2">I271</f>
        <v>Цифровая флюорография грудной клетки прямая проекция</v>
      </c>
      <c r="J299" s="9">
        <f t="shared" si="2"/>
        <v>94</v>
      </c>
    </row>
    <row r="300" spans="8:12" x14ac:dyDescent="0.25">
      <c r="H300" s="7" t="s">
        <v>364</v>
      </c>
      <c r="I300" s="8" t="str">
        <f t="shared" si="2"/>
        <v>Цифровая флюорография грудной клетки правая боковая проекция</v>
      </c>
      <c r="J300" s="9">
        <f t="shared" si="2"/>
        <v>94</v>
      </c>
    </row>
    <row r="301" spans="8:12" x14ac:dyDescent="0.25">
      <c r="H301" s="7" t="s">
        <v>365</v>
      </c>
      <c r="I301" s="8" t="str">
        <f t="shared" si="2"/>
        <v>Цифровая флюорография в 2-х проекциях (прямая и боковая)</v>
      </c>
      <c r="J301" s="9">
        <f t="shared" si="2"/>
        <v>175</v>
      </c>
    </row>
    <row r="302" spans="8:12" x14ac:dyDescent="0.25">
      <c r="H302" s="7" t="s">
        <v>366</v>
      </c>
      <c r="I302" s="8" t="str">
        <f t="shared" si="2"/>
        <v>Маммография</v>
      </c>
      <c r="J302" s="9">
        <f t="shared" si="2"/>
        <v>442</v>
      </c>
    </row>
    <row r="303" spans="8:12" x14ac:dyDescent="0.25">
      <c r="H303" s="7" t="s">
        <v>367</v>
      </c>
      <c r="I303" s="8" t="str">
        <f>I275</f>
        <v>Электрокардиография</v>
      </c>
      <c r="J303" s="9">
        <f>J275</f>
        <v>310</v>
      </c>
    </row>
    <row r="304" spans="8:12" ht="31.5" x14ac:dyDescent="0.25">
      <c r="H304" s="7" t="s">
        <v>368</v>
      </c>
      <c r="I304" s="8" t="str">
        <f>I240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4" s="9">
        <f>J240</f>
        <v>497</v>
      </c>
    </row>
    <row r="305" spans="8:10" ht="47.25" x14ac:dyDescent="0.25">
      <c r="H305" s="7" t="s">
        <v>369</v>
      </c>
      <c r="I305" s="8" t="str">
        <f t="shared" ref="I305:J307" si="3">I241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5" s="9">
        <f t="shared" si="3"/>
        <v>175</v>
      </c>
    </row>
    <row r="306" spans="8:10" x14ac:dyDescent="0.25">
      <c r="H306" s="7" t="s">
        <v>370</v>
      </c>
      <c r="I306" s="8" t="str">
        <f t="shared" si="3"/>
        <v>Исследование уровня глюкозы в  крови</v>
      </c>
      <c r="J306" s="9">
        <f t="shared" si="3"/>
        <v>134</v>
      </c>
    </row>
    <row r="307" spans="8:10" x14ac:dyDescent="0.25">
      <c r="H307" s="7" t="s">
        <v>371</v>
      </c>
      <c r="I307" s="8" t="str">
        <f t="shared" si="3"/>
        <v>Исследование уровня холестерина в крови</v>
      </c>
      <c r="J307" s="9">
        <f t="shared" si="3"/>
        <v>151</v>
      </c>
    </row>
    <row r="308" spans="8:10" x14ac:dyDescent="0.25">
      <c r="H308" s="344" t="s">
        <v>373</v>
      </c>
      <c r="I308" s="345"/>
      <c r="J308" s="346"/>
    </row>
    <row r="309" spans="8:10" x14ac:dyDescent="0.25">
      <c r="H309" s="7" t="s">
        <v>374</v>
      </c>
      <c r="I309" s="8" t="str">
        <f>[11]предрейсовый.2014г.!$C$47</f>
        <v>Предрейсовый медицинский осмотр</v>
      </c>
      <c r="J309" s="9">
        <v>82</v>
      </c>
    </row>
    <row r="310" spans="8:10" x14ac:dyDescent="0.25">
      <c r="H310" s="7" t="s">
        <v>375</v>
      </c>
      <c r="I310" s="76" t="str">
        <f>[11]послер.2014г.!$C$47</f>
        <v>Послерейсовый медицинский осмотр</v>
      </c>
      <c r="J310" s="75">
        <v>82</v>
      </c>
    </row>
    <row r="311" spans="8:10" x14ac:dyDescent="0.25">
      <c r="H311" s="7" t="s">
        <v>376</v>
      </c>
      <c r="I311" s="76" t="str">
        <f>'[11]межрейсовый 2014'!$C$47</f>
        <v>Межрейсовый медицинский осмотр</v>
      </c>
      <c r="J311" s="75">
        <v>82</v>
      </c>
    </row>
    <row r="312" spans="8:10" ht="31.5" x14ac:dyDescent="0.25">
      <c r="H312" s="7" t="s">
        <v>377</v>
      </c>
      <c r="I312" s="8" t="s">
        <v>378</v>
      </c>
      <c r="J312" s="9">
        <v>660</v>
      </c>
    </row>
    <row r="313" spans="8:10" ht="31.5" x14ac:dyDescent="0.25">
      <c r="H313" s="7" t="s">
        <v>379</v>
      </c>
      <c r="I313" s="8" t="s">
        <v>380</v>
      </c>
      <c r="J313" s="20">
        <v>1211</v>
      </c>
    </row>
    <row r="314" spans="8:10" ht="31.5" x14ac:dyDescent="0.25">
      <c r="H314" s="7" t="s">
        <v>381</v>
      </c>
      <c r="I314" s="10" t="s">
        <v>382</v>
      </c>
      <c r="J314" s="20">
        <v>1200</v>
      </c>
    </row>
    <row r="315" spans="8:10" x14ac:dyDescent="0.25">
      <c r="H315" s="7" t="s">
        <v>383</v>
      </c>
      <c r="I315" s="14" t="s">
        <v>384</v>
      </c>
      <c r="J315" s="20">
        <v>2486</v>
      </c>
    </row>
    <row r="316" spans="8:10" ht="47.25" x14ac:dyDescent="0.25">
      <c r="H316" s="7" t="s">
        <v>385</v>
      </c>
      <c r="I316" s="14" t="s">
        <v>386</v>
      </c>
      <c r="J316" s="9">
        <v>160</v>
      </c>
    </row>
    <row r="317" spans="8:10" ht="31.5" x14ac:dyDescent="0.25">
      <c r="H317" s="7" t="s">
        <v>387</v>
      </c>
      <c r="I317" s="8" t="s">
        <v>388</v>
      </c>
      <c r="J317" s="20">
        <v>1542</v>
      </c>
    </row>
    <row r="318" spans="8:10" x14ac:dyDescent="0.25">
      <c r="H318" s="344" t="s">
        <v>389</v>
      </c>
      <c r="I318" s="345"/>
      <c r="J318" s="346"/>
    </row>
    <row r="319" spans="8:10" x14ac:dyDescent="0.25">
      <c r="H319" s="7" t="s">
        <v>390</v>
      </c>
      <c r="I319" s="23" t="s">
        <v>316</v>
      </c>
      <c r="J319" s="33">
        <v>270</v>
      </c>
    </row>
    <row r="320" spans="8:10" x14ac:dyDescent="0.25">
      <c r="H320" s="7" t="s">
        <v>391</v>
      </c>
      <c r="I320" s="36" t="s">
        <v>318</v>
      </c>
      <c r="J320" s="33">
        <v>296</v>
      </c>
    </row>
    <row r="321" spans="8:10" x14ac:dyDescent="0.25">
      <c r="H321" s="7" t="s">
        <v>392</v>
      </c>
      <c r="I321" s="23" t="s">
        <v>320</v>
      </c>
      <c r="J321" s="33">
        <v>208</v>
      </c>
    </row>
    <row r="322" spans="8:10" x14ac:dyDescent="0.25">
      <c r="H322" s="7" t="s">
        <v>393</v>
      </c>
      <c r="I322" s="23" t="s">
        <v>394</v>
      </c>
      <c r="J322" s="33">
        <v>257</v>
      </c>
    </row>
    <row r="323" spans="8:10" x14ac:dyDescent="0.25">
      <c r="H323" s="7" t="s">
        <v>395</v>
      </c>
      <c r="I323" s="23" t="s">
        <v>396</v>
      </c>
      <c r="J323" s="33">
        <v>495</v>
      </c>
    </row>
    <row r="324" spans="8:10" x14ac:dyDescent="0.25">
      <c r="H324" s="7" t="s">
        <v>397</v>
      </c>
      <c r="I324" s="36" t="s">
        <v>322</v>
      </c>
      <c r="J324" s="33">
        <v>325</v>
      </c>
    </row>
    <row r="325" spans="8:10" x14ac:dyDescent="0.25">
      <c r="H325" s="7" t="s">
        <v>398</v>
      </c>
      <c r="I325" s="36" t="s">
        <v>324</v>
      </c>
      <c r="J325" s="33">
        <v>308</v>
      </c>
    </row>
    <row r="326" spans="8:10" x14ac:dyDescent="0.25">
      <c r="H326" s="7" t="s">
        <v>399</v>
      </c>
      <c r="I326" s="36" t="s">
        <v>326</v>
      </c>
      <c r="J326" s="33">
        <v>318</v>
      </c>
    </row>
    <row r="327" spans="8:10" x14ac:dyDescent="0.25">
      <c r="H327" s="7" t="s">
        <v>400</v>
      </c>
      <c r="I327" s="36" t="s">
        <v>401</v>
      </c>
      <c r="J327" s="33">
        <v>348</v>
      </c>
    </row>
    <row r="328" spans="8:10" x14ac:dyDescent="0.25">
      <c r="H328" s="7" t="s">
        <v>402</v>
      </c>
      <c r="I328" s="36" t="s">
        <v>403</v>
      </c>
      <c r="J328" s="33">
        <v>387</v>
      </c>
    </row>
    <row r="329" spans="8:10" x14ac:dyDescent="0.25">
      <c r="H329" s="7" t="s">
        <v>404</v>
      </c>
      <c r="I329" s="36" t="s">
        <v>405</v>
      </c>
      <c r="J329" s="33">
        <v>369</v>
      </c>
    </row>
    <row r="330" spans="8:10" x14ac:dyDescent="0.25">
      <c r="H330" s="7" t="s">
        <v>406</v>
      </c>
      <c r="I330" s="36" t="s">
        <v>407</v>
      </c>
      <c r="J330" s="33">
        <v>379</v>
      </c>
    </row>
    <row r="331" spans="8:10" x14ac:dyDescent="0.25">
      <c r="H331" s="7" t="s">
        <v>408</v>
      </c>
      <c r="I331" s="36" t="s">
        <v>409</v>
      </c>
      <c r="J331" s="33">
        <v>369</v>
      </c>
    </row>
    <row r="332" spans="8:10" x14ac:dyDescent="0.25">
      <c r="H332" s="7" t="s">
        <v>410</v>
      </c>
      <c r="I332" s="36" t="s">
        <v>411</v>
      </c>
      <c r="J332" s="33">
        <v>387</v>
      </c>
    </row>
    <row r="333" spans="8:10" x14ac:dyDescent="0.25">
      <c r="H333" s="7" t="s">
        <v>412</v>
      </c>
      <c r="I333" s="36" t="s">
        <v>413</v>
      </c>
      <c r="J333" s="33">
        <v>308</v>
      </c>
    </row>
    <row r="334" spans="8:10" x14ac:dyDescent="0.25">
      <c r="H334" s="7" t="s">
        <v>414</v>
      </c>
      <c r="I334" s="36" t="s">
        <v>415</v>
      </c>
      <c r="J334" s="33">
        <v>308</v>
      </c>
    </row>
    <row r="335" spans="8:10" x14ac:dyDescent="0.25">
      <c r="H335" s="7" t="s">
        <v>416</v>
      </c>
      <c r="I335" s="23" t="s">
        <v>417</v>
      </c>
      <c r="J335" s="33">
        <v>313</v>
      </c>
    </row>
    <row r="336" spans="8:10" x14ac:dyDescent="0.25">
      <c r="H336" s="26"/>
      <c r="I336" s="39"/>
      <c r="J336" s="40"/>
    </row>
    <row r="337" spans="8:10" x14ac:dyDescent="0.25">
      <c r="H337" s="344" t="s">
        <v>418</v>
      </c>
      <c r="I337" s="357"/>
      <c r="J337" s="358"/>
    </row>
    <row r="338" spans="8:10" x14ac:dyDescent="0.25">
      <c r="H338" s="7" t="s">
        <v>419</v>
      </c>
      <c r="I338" s="10" t="s">
        <v>420</v>
      </c>
      <c r="J338" s="33">
        <v>407</v>
      </c>
    </row>
    <row r="339" spans="8:10" x14ac:dyDescent="0.25">
      <c r="H339" s="7" t="s">
        <v>421</v>
      </c>
      <c r="I339" s="41" t="s">
        <v>422</v>
      </c>
      <c r="J339" s="42">
        <v>765</v>
      </c>
    </row>
    <row r="340" spans="8:10" x14ac:dyDescent="0.25">
      <c r="H340" s="7" t="s">
        <v>423</v>
      </c>
      <c r="I340" s="41" t="s">
        <v>424</v>
      </c>
      <c r="J340" s="42">
        <v>260</v>
      </c>
    </row>
    <row r="341" spans="8:10" x14ac:dyDescent="0.25">
      <c r="H341" s="7" t="s">
        <v>425</v>
      </c>
      <c r="I341" s="41" t="s">
        <v>426</v>
      </c>
      <c r="J341" s="42">
        <v>854</v>
      </c>
    </row>
    <row r="342" spans="8:10" x14ac:dyDescent="0.25">
      <c r="H342" s="7" t="s">
        <v>427</v>
      </c>
      <c r="I342" s="41" t="s">
        <v>428</v>
      </c>
      <c r="J342" s="42">
        <v>464</v>
      </c>
    </row>
    <row r="343" spans="8:10" x14ac:dyDescent="0.25">
      <c r="H343" s="7" t="s">
        <v>429</v>
      </c>
      <c r="I343" s="41" t="s">
        <v>430</v>
      </c>
      <c r="J343" s="42">
        <v>156</v>
      </c>
    </row>
    <row r="344" spans="8:10" ht="31.5" x14ac:dyDescent="0.25">
      <c r="H344" s="7" t="s">
        <v>431</v>
      </c>
      <c r="I344" s="41" t="s">
        <v>432</v>
      </c>
      <c r="J344" s="42">
        <v>120</v>
      </c>
    </row>
    <row r="345" spans="8:10" ht="31.5" x14ac:dyDescent="0.25">
      <c r="H345" s="43"/>
      <c r="I345" s="44" t="s">
        <v>433</v>
      </c>
      <c r="J345" s="45"/>
    </row>
    <row r="346" spans="8:10" ht="31.5" x14ac:dyDescent="0.25">
      <c r="H346" s="7" t="s">
        <v>434</v>
      </c>
      <c r="I346" s="31" t="s">
        <v>435</v>
      </c>
      <c r="J346" s="46">
        <v>605</v>
      </c>
    </row>
    <row r="347" spans="8:10" ht="31.5" x14ac:dyDescent="0.25">
      <c r="H347" s="7" t="s">
        <v>436</v>
      </c>
      <c r="I347" s="31" t="s">
        <v>437</v>
      </c>
      <c r="J347" s="46">
        <v>600</v>
      </c>
    </row>
    <row r="348" spans="8:10" ht="31.5" x14ac:dyDescent="0.25">
      <c r="H348" s="7" t="s">
        <v>438</v>
      </c>
      <c r="I348" s="31" t="s">
        <v>439</v>
      </c>
      <c r="J348" s="47">
        <v>596</v>
      </c>
    </row>
    <row r="349" spans="8:10" ht="31.5" x14ac:dyDescent="0.25">
      <c r="H349" s="7" t="s">
        <v>440</v>
      </c>
      <c r="I349" s="31" t="s">
        <v>441</v>
      </c>
      <c r="J349" s="47">
        <v>585</v>
      </c>
    </row>
    <row r="350" spans="8:10" ht="31.5" x14ac:dyDescent="0.25">
      <c r="H350" s="7" t="s">
        <v>442</v>
      </c>
      <c r="I350" s="31" t="s">
        <v>443</v>
      </c>
      <c r="J350" s="46">
        <v>714</v>
      </c>
    </row>
    <row r="351" spans="8:10" ht="31.5" x14ac:dyDescent="0.25">
      <c r="H351" s="7" t="s">
        <v>444</v>
      </c>
      <c r="I351" s="31" t="s">
        <v>445</v>
      </c>
      <c r="J351" s="46">
        <v>708</v>
      </c>
    </row>
    <row r="352" spans="8:10" ht="31.5" x14ac:dyDescent="0.25">
      <c r="H352" s="7" t="s">
        <v>446</v>
      </c>
      <c r="I352" s="31" t="s">
        <v>447</v>
      </c>
      <c r="J352" s="47">
        <v>702</v>
      </c>
    </row>
    <row r="353" spans="8:10" ht="31.5" x14ac:dyDescent="0.25">
      <c r="H353" s="7" t="s">
        <v>448</v>
      </c>
      <c r="I353" s="31" t="s">
        <v>449</v>
      </c>
      <c r="J353" s="47">
        <v>669</v>
      </c>
    </row>
    <row r="354" spans="8:10" ht="31.5" x14ac:dyDescent="0.25">
      <c r="H354" s="7" t="s">
        <v>450</v>
      </c>
      <c r="I354" s="31" t="s">
        <v>451</v>
      </c>
      <c r="J354" s="48">
        <v>1123</v>
      </c>
    </row>
    <row r="355" spans="8:10" ht="31.5" x14ac:dyDescent="0.25">
      <c r="H355" s="7" t="s">
        <v>452</v>
      </c>
      <c r="I355" s="31" t="s">
        <v>453</v>
      </c>
      <c r="J355" s="48">
        <v>1119</v>
      </c>
    </row>
    <row r="356" spans="8:10" ht="31.5" x14ac:dyDescent="0.25">
      <c r="H356" s="7" t="s">
        <v>454</v>
      </c>
      <c r="I356" s="31" t="s">
        <v>455</v>
      </c>
      <c r="J356" s="49">
        <v>1115</v>
      </c>
    </row>
    <row r="357" spans="8:10" ht="31.5" x14ac:dyDescent="0.25">
      <c r="H357" s="7" t="s">
        <v>456</v>
      </c>
      <c r="I357" s="31" t="s">
        <v>457</v>
      </c>
      <c r="J357" s="49">
        <v>1035</v>
      </c>
    </row>
    <row r="358" spans="8:10" x14ac:dyDescent="0.25">
      <c r="H358" s="7" t="s">
        <v>458</v>
      </c>
      <c r="I358" s="31" t="s">
        <v>459</v>
      </c>
      <c r="J358" s="46">
        <v>497</v>
      </c>
    </row>
    <row r="359" spans="8:10" x14ac:dyDescent="0.25">
      <c r="H359" s="7" t="s">
        <v>460</v>
      </c>
      <c r="I359" s="31" t="s">
        <v>461</v>
      </c>
      <c r="J359" s="46">
        <v>495</v>
      </c>
    </row>
    <row r="360" spans="8:10" x14ac:dyDescent="0.25">
      <c r="H360" s="7" t="s">
        <v>462</v>
      </c>
      <c r="I360" s="50" t="s">
        <v>463</v>
      </c>
      <c r="J360" s="47">
        <v>472</v>
      </c>
    </row>
    <row r="361" spans="8:10" x14ac:dyDescent="0.25">
      <c r="H361" s="7" t="s">
        <v>464</v>
      </c>
      <c r="I361" s="50" t="s">
        <v>465</v>
      </c>
      <c r="J361" s="47">
        <v>471</v>
      </c>
    </row>
    <row r="362" spans="8:10" x14ac:dyDescent="0.25">
      <c r="H362" s="7" t="s">
        <v>466</v>
      </c>
      <c r="I362" s="31" t="s">
        <v>467</v>
      </c>
      <c r="J362" s="46">
        <v>35</v>
      </c>
    </row>
    <row r="363" spans="8:10" x14ac:dyDescent="0.25">
      <c r="H363" s="7" t="s">
        <v>468</v>
      </c>
      <c r="I363" s="31" t="s">
        <v>469</v>
      </c>
      <c r="J363" s="46">
        <v>28</v>
      </c>
    </row>
    <row r="364" spans="8:10" ht="31.5" x14ac:dyDescent="0.25">
      <c r="H364" s="43"/>
      <c r="I364" s="51" t="s">
        <v>470</v>
      </c>
      <c r="J364" s="52"/>
    </row>
    <row r="365" spans="8:10" ht="31.5" x14ac:dyDescent="0.25">
      <c r="H365" s="7" t="s">
        <v>471</v>
      </c>
      <c r="I365" s="31" t="s">
        <v>472</v>
      </c>
      <c r="J365" s="46">
        <v>649</v>
      </c>
    </row>
    <row r="366" spans="8:10" ht="31.5" x14ac:dyDescent="0.25">
      <c r="H366" s="7" t="s">
        <v>473</v>
      </c>
      <c r="I366" s="31" t="s">
        <v>474</v>
      </c>
      <c r="J366" s="46">
        <v>647</v>
      </c>
    </row>
    <row r="367" spans="8:10" ht="31.5" x14ac:dyDescent="0.25">
      <c r="H367" s="7" t="s">
        <v>475</v>
      </c>
      <c r="I367" s="31" t="s">
        <v>476</v>
      </c>
      <c r="J367" s="46">
        <v>645</v>
      </c>
    </row>
    <row r="368" spans="8:10" x14ac:dyDescent="0.25">
      <c r="H368" s="7" t="s">
        <v>477</v>
      </c>
      <c r="I368" s="31" t="s">
        <v>478</v>
      </c>
      <c r="J368" s="46">
        <v>611</v>
      </c>
    </row>
    <row r="369" spans="8:10" ht="18.75" x14ac:dyDescent="0.3">
      <c r="H369" s="359" t="s">
        <v>479</v>
      </c>
      <c r="I369" s="360"/>
      <c r="J369" s="361"/>
    </row>
    <row r="370" spans="8:10" x14ac:dyDescent="0.25">
      <c r="H370" s="362" t="s">
        <v>480</v>
      </c>
      <c r="I370" s="363"/>
      <c r="J370" s="364"/>
    </row>
    <row r="371" spans="8:10" x14ac:dyDescent="0.25">
      <c r="H371" s="7" t="s">
        <v>481</v>
      </c>
      <c r="I371" s="81" t="s">
        <v>482</v>
      </c>
      <c r="J371" s="48">
        <v>1145</v>
      </c>
    </row>
    <row r="372" spans="8:10" x14ac:dyDescent="0.25">
      <c r="H372" s="7" t="s">
        <v>483</v>
      </c>
      <c r="I372" s="70" t="s">
        <v>484</v>
      </c>
      <c r="J372" s="46">
        <v>762</v>
      </c>
    </row>
    <row r="373" spans="8:10" x14ac:dyDescent="0.25">
      <c r="H373" s="7" t="s">
        <v>485</v>
      </c>
      <c r="I373" s="70" t="s">
        <v>486</v>
      </c>
      <c r="J373" s="46">
        <v>388</v>
      </c>
    </row>
    <row r="374" spans="8:10" x14ac:dyDescent="0.25">
      <c r="H374" s="7" t="s">
        <v>487</v>
      </c>
      <c r="I374" s="58" t="s">
        <v>488</v>
      </c>
      <c r="J374" s="48">
        <v>1481</v>
      </c>
    </row>
    <row r="375" spans="8:10" x14ac:dyDescent="0.25">
      <c r="H375" s="7" t="s">
        <v>489</v>
      </c>
      <c r="I375" s="70" t="s">
        <v>490</v>
      </c>
      <c r="J375" s="48">
        <v>2999</v>
      </c>
    </row>
    <row r="376" spans="8:10" x14ac:dyDescent="0.25">
      <c r="H376" s="7" t="s">
        <v>491</v>
      </c>
      <c r="I376" s="58" t="s">
        <v>492</v>
      </c>
      <c r="J376" s="48">
        <v>4414</v>
      </c>
    </row>
    <row r="377" spans="8:10" x14ac:dyDescent="0.25">
      <c r="H377" s="7" t="s">
        <v>493</v>
      </c>
      <c r="I377" s="58" t="s">
        <v>494</v>
      </c>
      <c r="J377" s="48">
        <v>3973</v>
      </c>
    </row>
    <row r="378" spans="8:10" x14ac:dyDescent="0.25">
      <c r="H378" s="7" t="s">
        <v>495</v>
      </c>
      <c r="I378" s="58" t="s">
        <v>496</v>
      </c>
      <c r="J378" s="48">
        <v>1434</v>
      </c>
    </row>
    <row r="379" spans="8:10" x14ac:dyDescent="0.25">
      <c r="H379" s="7" t="s">
        <v>497</v>
      </c>
      <c r="I379" s="57" t="s">
        <v>498</v>
      </c>
      <c r="J379" s="48">
        <v>1136</v>
      </c>
    </row>
    <row r="380" spans="8:10" x14ac:dyDescent="0.25">
      <c r="H380" s="7" t="s">
        <v>499</v>
      </c>
      <c r="I380" s="58" t="s">
        <v>500</v>
      </c>
      <c r="J380" s="46">
        <v>592</v>
      </c>
    </row>
    <row r="381" spans="8:10" x14ac:dyDescent="0.25">
      <c r="H381" s="7" t="s">
        <v>501</v>
      </c>
      <c r="I381" s="58" t="s">
        <v>502</v>
      </c>
      <c r="J381" s="46">
        <v>548</v>
      </c>
    </row>
    <row r="382" spans="8:10" x14ac:dyDescent="0.25">
      <c r="H382" s="7" t="s">
        <v>503</v>
      </c>
      <c r="I382" s="58" t="s">
        <v>504</v>
      </c>
      <c r="J382" s="46">
        <v>794</v>
      </c>
    </row>
    <row r="383" spans="8:10" x14ac:dyDescent="0.25">
      <c r="H383" s="7" t="s">
        <v>505</v>
      </c>
      <c r="I383" s="58" t="s">
        <v>506</v>
      </c>
      <c r="J383" s="46">
        <v>627</v>
      </c>
    </row>
    <row r="384" spans="8:10" x14ac:dyDescent="0.25">
      <c r="H384" s="7" t="s">
        <v>507</v>
      </c>
      <c r="I384" s="58" t="s">
        <v>508</v>
      </c>
      <c r="J384" s="46">
        <v>416</v>
      </c>
    </row>
    <row r="385" spans="8:10" x14ac:dyDescent="0.25">
      <c r="H385" s="7" t="s">
        <v>509</v>
      </c>
      <c r="I385" s="58" t="s">
        <v>221</v>
      </c>
      <c r="J385" s="46">
        <v>199</v>
      </c>
    </row>
    <row r="386" spans="8:10" x14ac:dyDescent="0.25">
      <c r="H386" s="7" t="s">
        <v>510</v>
      </c>
      <c r="I386" s="58" t="s">
        <v>511</v>
      </c>
      <c r="J386" s="46">
        <v>839</v>
      </c>
    </row>
    <row r="387" spans="8:10" x14ac:dyDescent="0.25">
      <c r="H387" s="7" t="s">
        <v>512</v>
      </c>
      <c r="I387" s="58" t="s">
        <v>513</v>
      </c>
      <c r="J387" s="46">
        <v>667</v>
      </c>
    </row>
    <row r="388" spans="8:10" x14ac:dyDescent="0.25">
      <c r="H388" s="7" t="s">
        <v>514</v>
      </c>
      <c r="I388" s="58" t="s">
        <v>515</v>
      </c>
      <c r="J388" s="46">
        <v>119</v>
      </c>
    </row>
    <row r="389" spans="8:10" x14ac:dyDescent="0.25">
      <c r="H389" s="7" t="s">
        <v>516</v>
      </c>
      <c r="I389" s="58" t="s">
        <v>517</v>
      </c>
      <c r="J389" s="46">
        <v>157</v>
      </c>
    </row>
    <row r="390" spans="8:10" x14ac:dyDescent="0.25">
      <c r="H390" s="365" t="s">
        <v>518</v>
      </c>
      <c r="I390" s="366"/>
      <c r="J390" s="366"/>
    </row>
    <row r="391" spans="8:10" x14ac:dyDescent="0.25">
      <c r="H391" s="7" t="s">
        <v>481</v>
      </c>
      <c r="I391" s="58" t="s">
        <v>519</v>
      </c>
      <c r="J391" s="46">
        <v>28</v>
      </c>
    </row>
    <row r="392" spans="8:10" x14ac:dyDescent="0.25">
      <c r="H392" s="7" t="s">
        <v>483</v>
      </c>
      <c r="I392" s="58" t="s">
        <v>520</v>
      </c>
      <c r="J392" s="46">
        <v>186</v>
      </c>
    </row>
    <row r="393" spans="8:10" x14ac:dyDescent="0.25">
      <c r="H393" s="7" t="s">
        <v>485</v>
      </c>
      <c r="I393" s="58" t="s">
        <v>521</v>
      </c>
      <c r="J393" s="46">
        <v>175</v>
      </c>
    </row>
    <row r="394" spans="8:10" x14ac:dyDescent="0.25">
      <c r="H394" s="7" t="s">
        <v>487</v>
      </c>
      <c r="I394" s="58" t="s">
        <v>522</v>
      </c>
      <c r="J394" s="46">
        <v>180</v>
      </c>
    </row>
    <row r="395" spans="8:10" x14ac:dyDescent="0.25">
      <c r="H395" s="7" t="s">
        <v>489</v>
      </c>
      <c r="I395" s="58" t="s">
        <v>523</v>
      </c>
      <c r="J395" s="46">
        <v>128</v>
      </c>
    </row>
    <row r="396" spans="8:10" x14ac:dyDescent="0.25">
      <c r="H396" s="7" t="s">
        <v>491</v>
      </c>
      <c r="I396" s="58" t="s">
        <v>524</v>
      </c>
      <c r="J396" s="46">
        <v>255</v>
      </c>
    </row>
    <row r="397" spans="8:10" x14ac:dyDescent="0.25">
      <c r="H397" s="7" t="s">
        <v>493</v>
      </c>
      <c r="I397" s="58" t="s">
        <v>525</v>
      </c>
      <c r="J397" s="46">
        <v>119</v>
      </c>
    </row>
    <row r="398" spans="8:10" x14ac:dyDescent="0.25">
      <c r="H398" s="7" t="s">
        <v>495</v>
      </c>
      <c r="I398" s="58" t="s">
        <v>526</v>
      </c>
      <c r="J398" s="46">
        <v>102</v>
      </c>
    </row>
    <row r="399" spans="8:10" x14ac:dyDescent="0.25">
      <c r="H399" s="7" t="s">
        <v>497</v>
      </c>
      <c r="I399" s="58" t="s">
        <v>527</v>
      </c>
      <c r="J399" s="46">
        <v>142</v>
      </c>
    </row>
    <row r="400" spans="8:10" x14ac:dyDescent="0.25">
      <c r="H400" s="7" t="s">
        <v>499</v>
      </c>
      <c r="I400" s="58" t="s">
        <v>528</v>
      </c>
      <c r="J400" s="46">
        <v>112</v>
      </c>
    </row>
    <row r="401" spans="8:10" x14ac:dyDescent="0.25">
      <c r="H401" s="7" t="s">
        <v>501</v>
      </c>
      <c r="I401" s="58" t="s">
        <v>529</v>
      </c>
      <c r="J401" s="46">
        <v>92</v>
      </c>
    </row>
    <row r="402" spans="8:10" x14ac:dyDescent="0.25">
      <c r="H402" s="7" t="s">
        <v>503</v>
      </c>
      <c r="I402" s="58" t="s">
        <v>530</v>
      </c>
      <c r="J402" s="46">
        <v>392</v>
      </c>
    </row>
    <row r="403" spans="8:10" x14ac:dyDescent="0.25">
      <c r="H403" s="7" t="s">
        <v>505</v>
      </c>
      <c r="I403" s="58" t="s">
        <v>531</v>
      </c>
      <c r="J403" s="46">
        <v>336</v>
      </c>
    </row>
    <row r="404" spans="8:10" x14ac:dyDescent="0.25">
      <c r="H404" s="7" t="s">
        <v>507</v>
      </c>
      <c r="I404" s="58" t="s">
        <v>532</v>
      </c>
      <c r="J404" s="46">
        <v>131</v>
      </c>
    </row>
    <row r="405" spans="8:10" x14ac:dyDescent="0.25">
      <c r="H405" s="7" t="s">
        <v>509</v>
      </c>
      <c r="I405" s="58" t="s">
        <v>533</v>
      </c>
      <c r="J405" s="46">
        <v>255</v>
      </c>
    </row>
    <row r="406" spans="8:10" x14ac:dyDescent="0.25">
      <c r="H406" s="365" t="s">
        <v>534</v>
      </c>
      <c r="I406" s="366"/>
      <c r="J406" s="366"/>
    </row>
    <row r="407" spans="8:10" x14ac:dyDescent="0.25">
      <c r="H407" s="7" t="s">
        <v>481</v>
      </c>
      <c r="I407" s="58" t="s">
        <v>535</v>
      </c>
      <c r="J407" s="48">
        <v>3070</v>
      </c>
    </row>
    <row r="408" spans="8:10" x14ac:dyDescent="0.25">
      <c r="H408" s="7" t="s">
        <v>483</v>
      </c>
      <c r="I408" s="58" t="s">
        <v>536</v>
      </c>
      <c r="J408" s="48">
        <v>3732</v>
      </c>
    </row>
    <row r="409" spans="8:10" ht="31.5" x14ac:dyDescent="0.25">
      <c r="H409" s="7" t="s">
        <v>485</v>
      </c>
      <c r="I409" s="58" t="s">
        <v>537</v>
      </c>
      <c r="J409" s="48">
        <v>3848</v>
      </c>
    </row>
    <row r="410" spans="8:10" x14ac:dyDescent="0.25">
      <c r="H410" s="7" t="s">
        <v>487</v>
      </c>
      <c r="I410" s="58" t="s">
        <v>538</v>
      </c>
      <c r="J410" s="48">
        <v>1384</v>
      </c>
    </row>
    <row r="411" spans="8:10" x14ac:dyDescent="0.25">
      <c r="H411" s="7" t="s">
        <v>489</v>
      </c>
      <c r="I411" s="58" t="s">
        <v>539</v>
      </c>
      <c r="J411" s="48">
        <v>16749</v>
      </c>
    </row>
    <row r="412" spans="8:10" x14ac:dyDescent="0.25">
      <c r="H412" s="7" t="s">
        <v>491</v>
      </c>
      <c r="I412" s="58" t="s">
        <v>540</v>
      </c>
      <c r="J412" s="48">
        <v>18409</v>
      </c>
    </row>
    <row r="413" spans="8:10" x14ac:dyDescent="0.25">
      <c r="H413" s="7" t="s">
        <v>493</v>
      </c>
      <c r="I413" s="58" t="s">
        <v>541</v>
      </c>
      <c r="J413" s="48">
        <v>1739</v>
      </c>
    </row>
    <row r="414" spans="8:10" x14ac:dyDescent="0.25">
      <c r="H414" s="367" t="s">
        <v>542</v>
      </c>
      <c r="I414" s="368"/>
      <c r="J414" s="369"/>
    </row>
    <row r="415" spans="8:10" x14ac:dyDescent="0.25">
      <c r="H415" s="59" t="s">
        <v>481</v>
      </c>
      <c r="I415" s="61" t="s">
        <v>543</v>
      </c>
      <c r="J415" s="49">
        <v>723</v>
      </c>
    </row>
    <row r="416" spans="8:10" ht="31.5" x14ac:dyDescent="0.25">
      <c r="H416" s="59" t="s">
        <v>483</v>
      </c>
      <c r="I416" s="61" t="s">
        <v>544</v>
      </c>
      <c r="J416" s="49">
        <v>723</v>
      </c>
    </row>
    <row r="417" spans="8:10" ht="31.5" x14ac:dyDescent="0.25">
      <c r="H417" s="59" t="s">
        <v>485</v>
      </c>
      <c r="I417" s="61" t="s">
        <v>545</v>
      </c>
      <c r="J417" s="49">
        <v>723</v>
      </c>
    </row>
    <row r="418" spans="8:10" x14ac:dyDescent="0.25">
      <c r="H418" s="352" t="s">
        <v>546</v>
      </c>
      <c r="I418" s="353"/>
      <c r="J418" s="354"/>
    </row>
    <row r="419" spans="8:10" ht="31.5" x14ac:dyDescent="0.25">
      <c r="H419" s="59" t="s">
        <v>481</v>
      </c>
      <c r="I419" s="61" t="s">
        <v>547</v>
      </c>
      <c r="J419" s="62">
        <v>657</v>
      </c>
    </row>
    <row r="420" spans="8:10" x14ac:dyDescent="0.25">
      <c r="H420" s="367" t="s">
        <v>548</v>
      </c>
      <c r="I420" s="368"/>
      <c r="J420" s="369"/>
    </row>
    <row r="421" spans="8:10" x14ac:dyDescent="0.25">
      <c r="H421" s="7" t="s">
        <v>481</v>
      </c>
      <c r="I421" s="58" t="s">
        <v>549</v>
      </c>
      <c r="J421" s="48">
        <v>12085</v>
      </c>
    </row>
    <row r="422" spans="8:10" x14ac:dyDescent="0.25">
      <c r="H422" s="7" t="s">
        <v>483</v>
      </c>
      <c r="I422" s="58" t="s">
        <v>550</v>
      </c>
      <c r="J422" s="48">
        <v>11655</v>
      </c>
    </row>
    <row r="423" spans="8:10" x14ac:dyDescent="0.25">
      <c r="H423" s="367" t="s">
        <v>551</v>
      </c>
      <c r="I423" s="368"/>
      <c r="J423" s="369"/>
    </row>
    <row r="424" spans="8:10" x14ac:dyDescent="0.25">
      <c r="H424" s="7" t="s">
        <v>481</v>
      </c>
      <c r="I424" s="58" t="s">
        <v>550</v>
      </c>
      <c r="J424" s="48">
        <v>3573</v>
      </c>
    </row>
    <row r="425" spans="8:10" x14ac:dyDescent="0.25">
      <c r="H425" s="367" t="s">
        <v>552</v>
      </c>
      <c r="I425" s="368"/>
      <c r="J425" s="369"/>
    </row>
    <row r="426" spans="8:10" x14ac:dyDescent="0.25">
      <c r="H426" s="7" t="s">
        <v>481</v>
      </c>
      <c r="I426" s="58" t="s">
        <v>553</v>
      </c>
      <c r="J426" s="48">
        <v>3394</v>
      </c>
    </row>
    <row r="427" spans="8:10" x14ac:dyDescent="0.25">
      <c r="H427" s="7" t="s">
        <v>8</v>
      </c>
      <c r="I427" s="58" t="s">
        <v>554</v>
      </c>
      <c r="J427" s="48">
        <v>3730</v>
      </c>
    </row>
    <row r="428" spans="8:10" x14ac:dyDescent="0.25">
      <c r="H428" s="367" t="s">
        <v>555</v>
      </c>
      <c r="I428" s="368"/>
      <c r="J428" s="369"/>
    </row>
    <row r="429" spans="8:10" x14ac:dyDescent="0.25">
      <c r="H429" s="7" t="s">
        <v>481</v>
      </c>
      <c r="I429" s="58" t="s">
        <v>556</v>
      </c>
      <c r="J429" s="48">
        <v>2896</v>
      </c>
    </row>
    <row r="430" spans="8:10" ht="18.75" x14ac:dyDescent="0.3">
      <c r="H430" s="359" t="s">
        <v>557</v>
      </c>
      <c r="I430" s="360"/>
      <c r="J430" s="361"/>
    </row>
    <row r="431" spans="8:10" x14ac:dyDescent="0.25">
      <c r="H431" s="7" t="s">
        <v>481</v>
      </c>
      <c r="I431" s="373" t="s">
        <v>558</v>
      </c>
      <c r="J431" s="374"/>
    </row>
    <row r="432" spans="8:10" x14ac:dyDescent="0.25">
      <c r="H432" s="7" t="s">
        <v>7</v>
      </c>
      <c r="I432" s="63" t="s">
        <v>559</v>
      </c>
      <c r="J432" s="46">
        <v>233</v>
      </c>
    </row>
    <row r="433" spans="8:10" x14ac:dyDescent="0.25">
      <c r="H433" s="7"/>
      <c r="I433" s="63" t="s">
        <v>560</v>
      </c>
      <c r="J433" s="46">
        <v>363</v>
      </c>
    </row>
    <row r="434" spans="8:10" x14ac:dyDescent="0.25">
      <c r="H434" s="7" t="s">
        <v>8</v>
      </c>
      <c r="I434" s="63" t="s">
        <v>561</v>
      </c>
      <c r="J434" s="46">
        <v>251</v>
      </c>
    </row>
    <row r="435" spans="8:10" x14ac:dyDescent="0.25">
      <c r="H435" s="7"/>
      <c r="I435" s="63" t="s">
        <v>562</v>
      </c>
      <c r="J435" s="46">
        <v>396</v>
      </c>
    </row>
    <row r="436" spans="8:10" x14ac:dyDescent="0.25">
      <c r="H436" s="7" t="s">
        <v>9</v>
      </c>
      <c r="I436" s="63" t="s">
        <v>563</v>
      </c>
      <c r="J436" s="46">
        <v>278</v>
      </c>
    </row>
    <row r="437" spans="8:10" x14ac:dyDescent="0.25">
      <c r="H437" s="7"/>
      <c r="I437" s="63" t="s">
        <v>564</v>
      </c>
      <c r="J437" s="46">
        <v>452</v>
      </c>
    </row>
    <row r="438" spans="8:10" x14ac:dyDescent="0.25">
      <c r="H438" s="7" t="s">
        <v>10</v>
      </c>
      <c r="I438" s="63" t="s">
        <v>565</v>
      </c>
      <c r="J438" s="46">
        <v>521</v>
      </c>
    </row>
    <row r="439" spans="8:10" x14ac:dyDescent="0.25">
      <c r="H439" s="7" t="s">
        <v>483</v>
      </c>
      <c r="I439" s="373" t="s">
        <v>566</v>
      </c>
      <c r="J439" s="374"/>
    </row>
    <row r="440" spans="8:10" x14ac:dyDescent="0.25">
      <c r="H440" s="7" t="s">
        <v>44</v>
      </c>
      <c r="I440" s="63" t="s">
        <v>567</v>
      </c>
      <c r="J440" s="46">
        <v>473</v>
      </c>
    </row>
    <row r="441" spans="8:10" x14ac:dyDescent="0.25">
      <c r="H441" s="7" t="s">
        <v>45</v>
      </c>
      <c r="I441" s="63" t="s">
        <v>568</v>
      </c>
      <c r="J441" s="46">
        <v>581</v>
      </c>
    </row>
    <row r="442" spans="8:10" x14ac:dyDescent="0.25">
      <c r="H442" s="7" t="s">
        <v>46</v>
      </c>
      <c r="I442" s="63" t="s">
        <v>569</v>
      </c>
      <c r="J442" s="46">
        <v>384</v>
      </c>
    </row>
    <row r="443" spans="8:10" x14ac:dyDescent="0.25">
      <c r="H443" s="7" t="s">
        <v>485</v>
      </c>
      <c r="I443" s="375" t="s">
        <v>570</v>
      </c>
      <c r="J443" s="374"/>
    </row>
    <row r="444" spans="8:10" x14ac:dyDescent="0.25">
      <c r="H444" s="7" t="s">
        <v>63</v>
      </c>
      <c r="I444" s="63" t="s">
        <v>571</v>
      </c>
      <c r="J444" s="46"/>
    </row>
    <row r="445" spans="8:10" x14ac:dyDescent="0.25">
      <c r="H445" s="7"/>
      <c r="I445" s="63" t="s">
        <v>572</v>
      </c>
      <c r="J445" s="46">
        <v>250</v>
      </c>
    </row>
    <row r="446" spans="8:10" x14ac:dyDescent="0.25">
      <c r="H446" s="7"/>
      <c r="I446" s="63" t="s">
        <v>573</v>
      </c>
      <c r="J446" s="46">
        <v>439</v>
      </c>
    </row>
    <row r="447" spans="8:10" ht="31.5" x14ac:dyDescent="0.25">
      <c r="H447" s="7" t="s">
        <v>64</v>
      </c>
      <c r="I447" s="63" t="s">
        <v>574</v>
      </c>
      <c r="J447" s="46">
        <v>871</v>
      </c>
    </row>
    <row r="448" spans="8:10" x14ac:dyDescent="0.25">
      <c r="H448" s="7" t="s">
        <v>65</v>
      </c>
      <c r="I448" s="63" t="s">
        <v>575</v>
      </c>
      <c r="J448" s="46">
        <v>251</v>
      </c>
    </row>
    <row r="449" spans="8:10" x14ac:dyDescent="0.25">
      <c r="H449" s="7" t="s">
        <v>66</v>
      </c>
      <c r="I449" s="63" t="s">
        <v>576</v>
      </c>
      <c r="J449" s="46">
        <v>396</v>
      </c>
    </row>
    <row r="450" spans="8:10" x14ac:dyDescent="0.25">
      <c r="H450" s="7" t="s">
        <v>67</v>
      </c>
      <c r="I450" s="63" t="s">
        <v>577</v>
      </c>
      <c r="J450" s="46">
        <v>233</v>
      </c>
    </row>
    <row r="451" spans="8:10" ht="31.5" x14ac:dyDescent="0.25">
      <c r="H451" s="7" t="s">
        <v>68</v>
      </c>
      <c r="I451" s="63" t="s">
        <v>578</v>
      </c>
      <c r="J451" s="46">
        <v>226</v>
      </c>
    </row>
    <row r="452" spans="8:10" x14ac:dyDescent="0.25">
      <c r="H452" s="7" t="s">
        <v>69</v>
      </c>
      <c r="I452" s="63" t="s">
        <v>579</v>
      </c>
      <c r="J452" s="46"/>
    </row>
    <row r="453" spans="8:10" x14ac:dyDescent="0.25">
      <c r="H453" s="7"/>
      <c r="I453" s="63" t="s">
        <v>572</v>
      </c>
      <c r="J453" s="46">
        <v>251</v>
      </c>
    </row>
    <row r="454" spans="8:10" x14ac:dyDescent="0.25">
      <c r="H454" s="7"/>
      <c r="I454" s="63" t="s">
        <v>573</v>
      </c>
      <c r="J454" s="46">
        <v>396</v>
      </c>
    </row>
    <row r="455" spans="8:10" ht="31.5" x14ac:dyDescent="0.25">
      <c r="H455" s="7" t="s">
        <v>70</v>
      </c>
      <c r="I455" s="63" t="s">
        <v>580</v>
      </c>
      <c r="J455" s="46">
        <v>278</v>
      </c>
    </row>
    <row r="456" spans="8:10" x14ac:dyDescent="0.25">
      <c r="H456" s="7" t="s">
        <v>71</v>
      </c>
      <c r="I456" s="63" t="s">
        <v>581</v>
      </c>
      <c r="J456" s="46">
        <v>363</v>
      </c>
    </row>
    <row r="457" spans="8:10" x14ac:dyDescent="0.25">
      <c r="H457" s="7" t="s">
        <v>72</v>
      </c>
      <c r="I457" s="63" t="s">
        <v>582</v>
      </c>
      <c r="J457" s="46">
        <v>333</v>
      </c>
    </row>
    <row r="458" spans="8:10" x14ac:dyDescent="0.25">
      <c r="H458" s="7" t="s">
        <v>73</v>
      </c>
      <c r="I458" s="63" t="s">
        <v>583</v>
      </c>
      <c r="J458" s="46">
        <v>407</v>
      </c>
    </row>
    <row r="459" spans="8:10" x14ac:dyDescent="0.25">
      <c r="H459" s="7" t="s">
        <v>74</v>
      </c>
      <c r="I459" s="63" t="s">
        <v>584</v>
      </c>
      <c r="J459" s="46">
        <v>543</v>
      </c>
    </row>
    <row r="460" spans="8:10" x14ac:dyDescent="0.25">
      <c r="H460" s="365" t="s">
        <v>585</v>
      </c>
      <c r="I460" s="366"/>
      <c r="J460" s="366"/>
    </row>
    <row r="461" spans="8:10" x14ac:dyDescent="0.25">
      <c r="H461" s="7" t="s">
        <v>481</v>
      </c>
      <c r="I461" s="63" t="s">
        <v>586</v>
      </c>
      <c r="J461" s="48">
        <v>1199</v>
      </c>
    </row>
    <row r="462" spans="8:10" x14ac:dyDescent="0.25">
      <c r="H462" s="7" t="s">
        <v>483</v>
      </c>
      <c r="I462" s="63" t="s">
        <v>587</v>
      </c>
      <c r="J462" s="46">
        <v>487</v>
      </c>
    </row>
    <row r="463" spans="8:10" x14ac:dyDescent="0.25">
      <c r="H463" s="7" t="s">
        <v>485</v>
      </c>
      <c r="I463" s="63" t="s">
        <v>588</v>
      </c>
      <c r="J463" s="46">
        <v>699</v>
      </c>
    </row>
    <row r="464" spans="8:10" x14ac:dyDescent="0.25">
      <c r="H464" s="7" t="s">
        <v>487</v>
      </c>
      <c r="I464" s="63" t="s">
        <v>589</v>
      </c>
      <c r="J464" s="46">
        <v>487</v>
      </c>
    </row>
    <row r="465" spans="8:10" x14ac:dyDescent="0.25">
      <c r="H465" s="7" t="s">
        <v>489</v>
      </c>
      <c r="I465" s="63" t="s">
        <v>590</v>
      </c>
      <c r="J465" s="46">
        <v>381</v>
      </c>
    </row>
    <row r="466" spans="8:10" x14ac:dyDescent="0.25">
      <c r="H466" s="7" t="s">
        <v>491</v>
      </c>
      <c r="I466" s="63" t="s">
        <v>591</v>
      </c>
      <c r="J466" s="47">
        <v>697</v>
      </c>
    </row>
    <row r="467" spans="8:10" x14ac:dyDescent="0.25">
      <c r="H467" s="7" t="s">
        <v>493</v>
      </c>
      <c r="I467" s="63" t="s">
        <v>592</v>
      </c>
      <c r="J467" s="46">
        <v>276</v>
      </c>
    </row>
    <row r="468" spans="8:10" x14ac:dyDescent="0.25">
      <c r="H468" s="7" t="s">
        <v>495</v>
      </c>
      <c r="I468" s="63" t="s">
        <v>593</v>
      </c>
      <c r="J468" s="46">
        <v>276</v>
      </c>
    </row>
    <row r="469" spans="8:10" x14ac:dyDescent="0.25">
      <c r="H469" s="7" t="s">
        <v>497</v>
      </c>
      <c r="I469" s="63" t="s">
        <v>594</v>
      </c>
      <c r="J469" s="46">
        <v>487</v>
      </c>
    </row>
    <row r="470" spans="8:10" x14ac:dyDescent="0.25">
      <c r="H470" s="7" t="s">
        <v>499</v>
      </c>
      <c r="I470" s="63" t="s">
        <v>595</v>
      </c>
      <c r="J470" s="46">
        <v>276</v>
      </c>
    </row>
    <row r="471" spans="8:10" x14ac:dyDescent="0.25">
      <c r="H471" s="7" t="s">
        <v>501</v>
      </c>
      <c r="I471" s="63" t="s">
        <v>596</v>
      </c>
      <c r="J471" s="46">
        <v>276</v>
      </c>
    </row>
    <row r="472" spans="8:10" x14ac:dyDescent="0.25">
      <c r="H472" s="7" t="s">
        <v>503</v>
      </c>
      <c r="I472" s="63" t="s">
        <v>597</v>
      </c>
      <c r="J472" s="46">
        <v>276</v>
      </c>
    </row>
    <row r="473" spans="8:10" x14ac:dyDescent="0.25">
      <c r="H473" s="7" t="s">
        <v>505</v>
      </c>
      <c r="I473" s="63" t="s">
        <v>598</v>
      </c>
      <c r="J473" s="46">
        <v>380</v>
      </c>
    </row>
    <row r="474" spans="8:10" x14ac:dyDescent="0.25">
      <c r="H474" s="7" t="s">
        <v>507</v>
      </c>
      <c r="I474" s="63" t="s">
        <v>599</v>
      </c>
      <c r="J474" s="46">
        <v>276</v>
      </c>
    </row>
    <row r="475" spans="8:10" x14ac:dyDescent="0.25">
      <c r="H475" s="7" t="s">
        <v>509</v>
      </c>
      <c r="I475" s="63" t="s">
        <v>600</v>
      </c>
      <c r="J475" s="46">
        <v>487</v>
      </c>
    </row>
    <row r="476" spans="8:10" x14ac:dyDescent="0.25">
      <c r="H476" s="7" t="s">
        <v>510</v>
      </c>
      <c r="I476" s="63" t="s">
        <v>601</v>
      </c>
      <c r="J476" s="46">
        <v>487</v>
      </c>
    </row>
    <row r="477" spans="8:10" x14ac:dyDescent="0.25">
      <c r="H477" s="365" t="s">
        <v>602</v>
      </c>
      <c r="I477" s="366"/>
      <c r="J477" s="366"/>
    </row>
    <row r="478" spans="8:10" x14ac:dyDescent="0.25">
      <c r="H478" s="7" t="s">
        <v>481</v>
      </c>
      <c r="I478" s="63" t="s">
        <v>603</v>
      </c>
      <c r="J478" s="46">
        <v>118</v>
      </c>
    </row>
    <row r="479" spans="8:10" x14ac:dyDescent="0.25">
      <c r="H479" s="376" t="s">
        <v>604</v>
      </c>
      <c r="I479" s="377"/>
      <c r="J479" s="377"/>
    </row>
    <row r="480" spans="8:10" x14ac:dyDescent="0.25">
      <c r="H480" s="7" t="s">
        <v>481</v>
      </c>
      <c r="I480" s="16" t="s">
        <v>605</v>
      </c>
      <c r="J480" s="48">
        <v>1683</v>
      </c>
    </row>
    <row r="481" spans="8:10" x14ac:dyDescent="0.25">
      <c r="H481" s="7" t="s">
        <v>483</v>
      </c>
      <c r="I481" s="16" t="s">
        <v>606</v>
      </c>
      <c r="J481" s="48">
        <v>2615</v>
      </c>
    </row>
    <row r="482" spans="8:10" x14ac:dyDescent="0.25">
      <c r="H482" s="7" t="s">
        <v>485</v>
      </c>
      <c r="I482" s="16" t="s">
        <v>607</v>
      </c>
      <c r="J482" s="48">
        <v>882</v>
      </c>
    </row>
    <row r="483" spans="8:10" x14ac:dyDescent="0.25">
      <c r="H483" s="370" t="s">
        <v>608</v>
      </c>
      <c r="I483" s="371"/>
      <c r="J483" s="372"/>
    </row>
    <row r="484" spans="8:10" x14ac:dyDescent="0.25">
      <c r="H484" s="7" t="s">
        <v>7</v>
      </c>
      <c r="I484" s="14" t="s">
        <v>609</v>
      </c>
      <c r="J484" s="64">
        <v>3381</v>
      </c>
    </row>
    <row r="485" spans="8:10" x14ac:dyDescent="0.25">
      <c r="H485" s="7" t="s">
        <v>8</v>
      </c>
      <c r="I485" s="14" t="s">
        <v>610</v>
      </c>
      <c r="J485" s="65" t="s">
        <v>611</v>
      </c>
    </row>
    <row r="486" spans="8:10" x14ac:dyDescent="0.25">
      <c r="H486" s="7" t="s">
        <v>9</v>
      </c>
      <c r="I486" s="14" t="s">
        <v>612</v>
      </c>
      <c r="J486" s="65" t="s">
        <v>613</v>
      </c>
    </row>
    <row r="491" spans="8:10" s="82" customFormat="1" x14ac:dyDescent="0.25">
      <c r="H491" s="82" t="s">
        <v>624</v>
      </c>
      <c r="I491" s="83"/>
    </row>
    <row r="492" spans="8:10" s="82" customFormat="1" x14ac:dyDescent="0.25">
      <c r="H492" s="378" t="s">
        <v>145</v>
      </c>
      <c r="I492" s="379"/>
      <c r="J492" s="380"/>
    </row>
    <row r="493" spans="8:10" s="82" customFormat="1" x14ac:dyDescent="0.25">
      <c r="H493" s="78" t="s">
        <v>149</v>
      </c>
      <c r="I493" s="80" t="str">
        <f>'[4]Свод по функ. ис.'!$B$11</f>
        <v>Спирография  с бронхолитиками</v>
      </c>
      <c r="J493" s="77">
        <v>500</v>
      </c>
    </row>
    <row r="494" spans="8:10" s="82" customFormat="1" x14ac:dyDescent="0.25">
      <c r="H494" s="78" t="s">
        <v>150</v>
      </c>
      <c r="I494" s="79" t="str">
        <f>'[4]Свод по функ. ис.'!$B$12</f>
        <v>Спирография  (исследование функции внешнего   дыхания)</v>
      </c>
      <c r="J494" s="77">
        <v>400</v>
      </c>
    </row>
    <row r="495" spans="8:10" s="82" customFormat="1" x14ac:dyDescent="0.25">
      <c r="H495" s="378" t="s">
        <v>252</v>
      </c>
      <c r="I495" s="381"/>
      <c r="J495" s="382"/>
    </row>
    <row r="496" spans="8:10" s="82" customFormat="1" x14ac:dyDescent="0.25">
      <c r="H496" s="378" t="s">
        <v>253</v>
      </c>
      <c r="I496" s="379"/>
      <c r="J496" s="380"/>
    </row>
    <row r="497" spans="8:10" s="82" customFormat="1" x14ac:dyDescent="0.25">
      <c r="H497" s="84"/>
      <c r="I497" s="85" t="s">
        <v>254</v>
      </c>
      <c r="J497" s="85"/>
    </row>
    <row r="498" spans="8:10" s="82" customFormat="1" x14ac:dyDescent="0.25">
      <c r="H498" s="78" t="s">
        <v>255</v>
      </c>
      <c r="I498" s="80" t="str">
        <f>'[8]Эндокринолог '!$B$48</f>
        <v>Врач-эндокринолог</v>
      </c>
      <c r="J498" s="77">
        <v>145</v>
      </c>
    </row>
    <row r="499" spans="8:10" s="82" customFormat="1" x14ac:dyDescent="0.25">
      <c r="H499" s="78" t="s">
        <v>256</v>
      </c>
      <c r="I499" s="79" t="str">
        <f>[8]Невролог!$B$60</f>
        <v>Врач-невролог</v>
      </c>
      <c r="J499" s="77">
        <v>145</v>
      </c>
    </row>
    <row r="500" spans="8:10" s="82" customFormat="1" x14ac:dyDescent="0.25">
      <c r="H500" s="78" t="s">
        <v>257</v>
      </c>
      <c r="I500" s="79" t="s">
        <v>617</v>
      </c>
      <c r="J500" s="77">
        <v>350</v>
      </c>
    </row>
    <row r="501" spans="8:10" s="82" customFormat="1" x14ac:dyDescent="0.25">
      <c r="H501" s="78" t="s">
        <v>258</v>
      </c>
      <c r="I501" s="79" t="s">
        <v>259</v>
      </c>
      <c r="J501" s="77">
        <v>235</v>
      </c>
    </row>
    <row r="502" spans="8:10" s="82" customFormat="1" x14ac:dyDescent="0.25">
      <c r="H502" s="78" t="s">
        <v>260</v>
      </c>
      <c r="I502" s="79" t="str">
        <f>[8]Отоларинголог!$B$59</f>
        <v>Врач-оториноларинголог</v>
      </c>
      <c r="J502" s="77">
        <v>140</v>
      </c>
    </row>
    <row r="503" spans="8:10" s="82" customFormat="1" x14ac:dyDescent="0.25">
      <c r="H503" s="78" t="s">
        <v>261</v>
      </c>
      <c r="I503" s="79" t="str">
        <f>[8]дерматовенеролог!$D$77</f>
        <v>Врач -  дерматовенеролог</v>
      </c>
      <c r="J503" s="77">
        <v>140</v>
      </c>
    </row>
    <row r="504" spans="8:10" s="82" customFormat="1" x14ac:dyDescent="0.25">
      <c r="H504" s="78" t="s">
        <v>262</v>
      </c>
      <c r="I504" s="79" t="str">
        <f>'[8]терапевт (период мо)'!$B$47</f>
        <v xml:space="preserve">Врач -терапевт </v>
      </c>
      <c r="J504" s="77">
        <v>200</v>
      </c>
    </row>
    <row r="505" spans="8:10" s="82" customFormat="1" x14ac:dyDescent="0.25">
      <c r="H505" s="78" t="s">
        <v>263</v>
      </c>
      <c r="I505" s="79" t="str">
        <f>[8]уролог!$B$48</f>
        <v>Врач- уролог</v>
      </c>
      <c r="J505" s="77">
        <v>145</v>
      </c>
    </row>
    <row r="506" spans="8:10" s="82" customFormat="1" x14ac:dyDescent="0.25">
      <c r="H506" s="78" t="s">
        <v>264</v>
      </c>
      <c r="I506" s="79" t="str">
        <f>[8]хирург!$B$48</f>
        <v>Врач- хирург</v>
      </c>
      <c r="J506" s="77">
        <v>145</v>
      </c>
    </row>
    <row r="507" spans="8:10" s="82" customFormat="1" ht="21.6" customHeight="1" x14ac:dyDescent="0.25">
      <c r="H507" s="78" t="s">
        <v>265</v>
      </c>
      <c r="I507" s="79" t="str">
        <f>[8]Офтальмолог!$B$59</f>
        <v>Врач - офтальмолог</v>
      </c>
      <c r="J507" s="77">
        <v>235</v>
      </c>
    </row>
    <row r="508" spans="8:10" s="82" customFormat="1" ht="30.6" customHeight="1" x14ac:dyDescent="0.25">
      <c r="H508" s="82" t="s">
        <v>348</v>
      </c>
      <c r="I508" s="83"/>
    </row>
    <row r="509" spans="8:10" s="82" customFormat="1" x14ac:dyDescent="0.25">
      <c r="H509" s="84"/>
      <c r="I509" s="79" t="s">
        <v>254</v>
      </c>
      <c r="J509" s="84"/>
    </row>
    <row r="510" spans="8:10" s="82" customFormat="1" x14ac:dyDescent="0.25">
      <c r="H510" s="86" t="s">
        <v>349</v>
      </c>
      <c r="I510" s="79" t="s">
        <v>259</v>
      </c>
      <c r="J510" s="84">
        <v>235</v>
      </c>
    </row>
    <row r="511" spans="8:10" s="82" customFormat="1" ht="31.5" x14ac:dyDescent="0.25">
      <c r="H511" s="86" t="s">
        <v>350</v>
      </c>
      <c r="I511" s="79" t="s">
        <v>616</v>
      </c>
      <c r="J511" s="84">
        <v>187</v>
      </c>
    </row>
    <row r="512" spans="8:10" s="82" customFormat="1" x14ac:dyDescent="0.25">
      <c r="H512" s="86" t="s">
        <v>351</v>
      </c>
      <c r="I512" s="79" t="s">
        <v>619</v>
      </c>
      <c r="J512" s="84">
        <v>140</v>
      </c>
    </row>
    <row r="513" spans="8:10" s="82" customFormat="1" x14ac:dyDescent="0.25">
      <c r="H513" s="86" t="s">
        <v>352</v>
      </c>
      <c r="I513" s="79" t="s">
        <v>620</v>
      </c>
      <c r="J513" s="84">
        <v>140</v>
      </c>
    </row>
    <row r="514" spans="8:10" s="82" customFormat="1" x14ac:dyDescent="0.25">
      <c r="H514" s="86" t="s">
        <v>353</v>
      </c>
      <c r="I514" s="79" t="s">
        <v>621</v>
      </c>
      <c r="J514" s="84">
        <v>250</v>
      </c>
    </row>
    <row r="515" spans="8:10" s="82" customFormat="1" x14ac:dyDescent="0.25">
      <c r="H515" s="82" t="s">
        <v>373</v>
      </c>
      <c r="I515" s="83"/>
    </row>
    <row r="516" spans="8:10" s="82" customFormat="1" x14ac:dyDescent="0.25">
      <c r="H516" s="84" t="s">
        <v>375</v>
      </c>
      <c r="I516" s="79" t="s">
        <v>622</v>
      </c>
      <c r="J516" s="84">
        <v>82</v>
      </c>
    </row>
    <row r="517" spans="8:10" s="82" customFormat="1" x14ac:dyDescent="0.25">
      <c r="H517" s="84" t="s">
        <v>376</v>
      </c>
      <c r="I517" s="79" t="s">
        <v>623</v>
      </c>
      <c r="J517" s="84">
        <v>82</v>
      </c>
    </row>
  </sheetData>
  <mergeCells count="39">
    <mergeCell ref="H414:J414"/>
    <mergeCell ref="H483:J483"/>
    <mergeCell ref="H420:J420"/>
    <mergeCell ref="H423:J423"/>
    <mergeCell ref="H425:J425"/>
    <mergeCell ref="H428:J428"/>
    <mergeCell ref="H430:J430"/>
    <mergeCell ref="I431:J431"/>
    <mergeCell ref="I439:J439"/>
    <mergeCell ref="I443:J443"/>
    <mergeCell ref="H460:J460"/>
    <mergeCell ref="H477:J477"/>
    <mergeCell ref="H479:J479"/>
    <mergeCell ref="H337:J337"/>
    <mergeCell ref="H369:J369"/>
    <mergeCell ref="H370:J370"/>
    <mergeCell ref="H390:J390"/>
    <mergeCell ref="H406:J406"/>
    <mergeCell ref="K5:O6"/>
    <mergeCell ref="H9:J9"/>
    <mergeCell ref="H13:J13"/>
    <mergeCell ref="H47:J47"/>
    <mergeCell ref="H65:J65"/>
    <mergeCell ref="H492:J492"/>
    <mergeCell ref="H495:J495"/>
    <mergeCell ref="H496:J496"/>
    <mergeCell ref="H157:J157"/>
    <mergeCell ref="I3:J3"/>
    <mergeCell ref="I5:J6"/>
    <mergeCell ref="H99:J99"/>
    <mergeCell ref="H113:J113"/>
    <mergeCell ref="H132:J132"/>
    <mergeCell ref="H148:J148"/>
    <mergeCell ref="H418:J418"/>
    <mergeCell ref="H202:J202"/>
    <mergeCell ref="H203:J203"/>
    <mergeCell ref="H282:J282"/>
    <mergeCell ref="H308:J308"/>
    <mergeCell ref="H318:J318"/>
  </mergeCells>
  <pageMargins left="0.31496062992125984" right="0.11811023622047245" top="0.35433070866141736" bottom="0.35433070866141736" header="0.11811023622047245" footer="0.11811023622047245"/>
  <pageSetup paperSize="9" scale="89" fitToHeight="1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511"/>
  <sheetViews>
    <sheetView topLeftCell="A94" workbookViewId="0">
      <selection activeCell="I104" sqref="I104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73" style="83" customWidth="1"/>
    <col min="10" max="10" width="17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63" x14ac:dyDescent="0.25">
      <c r="J2" s="83" t="s">
        <v>0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87"/>
      <c r="J4" s="88"/>
    </row>
    <row r="5" spans="8:15" x14ac:dyDescent="0.25">
      <c r="I5" s="390" t="s">
        <v>1</v>
      </c>
      <c r="J5" s="390"/>
      <c r="K5" s="349"/>
      <c r="L5" s="349"/>
      <c r="M5" s="349"/>
      <c r="N5" s="349"/>
      <c r="O5" s="349"/>
    </row>
    <row r="6" spans="8:15" x14ac:dyDescent="0.25">
      <c r="I6" s="390"/>
      <c r="J6" s="390"/>
      <c r="K6" s="349"/>
      <c r="L6" s="349"/>
      <c r="M6" s="349"/>
      <c r="N6" s="349"/>
      <c r="O6" s="349"/>
    </row>
    <row r="9" spans="8:15" ht="18.75" x14ac:dyDescent="0.25">
      <c r="H9" s="391" t="s">
        <v>625</v>
      </c>
      <c r="I9" s="391"/>
      <c r="J9" s="391"/>
    </row>
    <row r="11" spans="8:15" ht="31.5" x14ac:dyDescent="0.25">
      <c r="H11" s="89" t="s">
        <v>3</v>
      </c>
      <c r="I11" s="89" t="s">
        <v>4</v>
      </c>
      <c r="J11" s="89" t="s">
        <v>5</v>
      </c>
    </row>
    <row r="12" spans="8:15" x14ac:dyDescent="0.25">
      <c r="H12" s="90">
        <v>1</v>
      </c>
      <c r="I12" s="91">
        <v>2</v>
      </c>
      <c r="J12" s="90">
        <v>3</v>
      </c>
    </row>
    <row r="13" spans="8:15" x14ac:dyDescent="0.25">
      <c r="H13" s="392" t="s">
        <v>6</v>
      </c>
      <c r="I13" s="392"/>
      <c r="J13" s="392"/>
    </row>
    <row r="14" spans="8:15" x14ac:dyDescent="0.25">
      <c r="H14" s="256" t="s">
        <v>7</v>
      </c>
      <c r="I14" s="80" t="str">
        <f>'[1]Свод по лабор.'!$B$11</f>
        <v>Исследование уровня глюкозы в  крови</v>
      </c>
      <c r="J14" s="77">
        <v>134</v>
      </c>
    </row>
    <row r="15" spans="8:15" x14ac:dyDescent="0.25">
      <c r="H15" s="256" t="s">
        <v>8</v>
      </c>
      <c r="I15" s="80" t="str">
        <f>'[1]Свод по лабор.'!$B$12</f>
        <v>Исследование уровня биллирубина в крови</v>
      </c>
      <c r="J15" s="77">
        <v>147</v>
      </c>
    </row>
    <row r="16" spans="8:15" x14ac:dyDescent="0.25">
      <c r="H16" s="256" t="s">
        <v>9</v>
      </c>
      <c r="I16" s="80" t="str">
        <f>'[1]Свод по лабор.'!$B$13</f>
        <v>Исследование уровня креатинина в  крови</v>
      </c>
      <c r="J16" s="77">
        <v>198</v>
      </c>
    </row>
    <row r="17" spans="8:10" x14ac:dyDescent="0.25">
      <c r="H17" s="256" t="s">
        <v>10</v>
      </c>
      <c r="I17" s="80" t="str">
        <f>'[1]Свод по лабор.'!$B$14</f>
        <v>Исследование уровня аланин-трансаминазы в крови (фермент АлТ)</v>
      </c>
      <c r="J17" s="77">
        <v>89</v>
      </c>
    </row>
    <row r="18" spans="8:10" x14ac:dyDescent="0.25">
      <c r="H18" s="256" t="s">
        <v>11</v>
      </c>
      <c r="I18" s="80" t="str">
        <f>'[1]Свод по лабор.'!$B$15</f>
        <v>Исследование уровня  аспарат-трансаминазы в крови (фермент АсТ)</v>
      </c>
      <c r="J18" s="77">
        <v>89</v>
      </c>
    </row>
    <row r="19" spans="8:10" x14ac:dyDescent="0.25">
      <c r="H19" s="256" t="s">
        <v>12</v>
      </c>
      <c r="I19" s="80" t="str">
        <f>'[1]Свод по лабор.'!$B$16</f>
        <v>Исследование уровня мочевины в крови</v>
      </c>
      <c r="J19" s="77">
        <v>165</v>
      </c>
    </row>
    <row r="20" spans="8:10" x14ac:dyDescent="0.25">
      <c r="H20" s="256" t="s">
        <v>13</v>
      </c>
      <c r="I20" s="80" t="str">
        <f>'[1]Свод по лабор.'!$B$17</f>
        <v>Исследование уровня мочевой  кислоты в крови</v>
      </c>
      <c r="J20" s="77">
        <v>182</v>
      </c>
    </row>
    <row r="21" spans="8:10" x14ac:dyDescent="0.25">
      <c r="H21" s="256" t="s">
        <v>14</v>
      </c>
      <c r="I21" s="80" t="str">
        <f>'[1]Свод по лабор.'!$B$18</f>
        <v>Исследование уровня холестерина в крови</v>
      </c>
      <c r="J21" s="77">
        <v>151</v>
      </c>
    </row>
    <row r="22" spans="8:10" x14ac:dyDescent="0.25">
      <c r="H22" s="256" t="s">
        <v>15</v>
      </c>
      <c r="I22" s="80" t="str">
        <f>'[1]Свод по лабор.'!$B$19</f>
        <v>Исследование уровня железа сыворотки крови</v>
      </c>
      <c r="J22" s="77">
        <v>279</v>
      </c>
    </row>
    <row r="23" spans="8:10" x14ac:dyDescent="0.25">
      <c r="H23" s="256" t="s">
        <v>16</v>
      </c>
      <c r="I23" s="80" t="str">
        <f>'[1]Свод по лабор.'!$B$20</f>
        <v>Исследование уровня общего белка в крови</v>
      </c>
      <c r="J23" s="77">
        <v>162</v>
      </c>
    </row>
    <row r="24" spans="8:10" x14ac:dyDescent="0.25">
      <c r="H24" s="256" t="s">
        <v>17</v>
      </c>
      <c r="I24" s="80" t="str">
        <f>'[1]Свод по лабор.'!$B$21</f>
        <v>Исследование уровня щелочной фосфотазы в крови</v>
      </c>
      <c r="J24" s="77">
        <v>332</v>
      </c>
    </row>
    <row r="25" spans="8:10" x14ac:dyDescent="0.25">
      <c r="H25" s="256" t="s">
        <v>18</v>
      </c>
      <c r="I25" s="80" t="str">
        <f>'[1]Свод по лабор.'!$B$22</f>
        <v>Исследование уровня кальция в  крови</v>
      </c>
      <c r="J25" s="77">
        <v>182</v>
      </c>
    </row>
    <row r="26" spans="8:10" x14ac:dyDescent="0.25">
      <c r="H26" s="256" t="s">
        <v>19</v>
      </c>
      <c r="I26" s="80" t="str">
        <f>'[1]Свод по лабор.'!$B$23</f>
        <v>Исследование уровня натрия в  крови</v>
      </c>
      <c r="J26" s="77">
        <v>237</v>
      </c>
    </row>
    <row r="27" spans="8:10" x14ac:dyDescent="0.25">
      <c r="H27" s="256" t="s">
        <v>20</v>
      </c>
      <c r="I27" s="80" t="str">
        <f>'[1]Свод по лабор.'!$B$24</f>
        <v>Исследование уровня глюкозы в моче</v>
      </c>
      <c r="J27" s="77">
        <v>102</v>
      </c>
    </row>
    <row r="28" spans="8:10" x14ac:dyDescent="0.25">
      <c r="H28" s="256" t="s">
        <v>21</v>
      </c>
      <c r="I28" s="80" t="str">
        <f>'[1]Свод по лабор.'!$B$25</f>
        <v>Исследование уровня ацетона в моче</v>
      </c>
      <c r="J28" s="77">
        <v>102</v>
      </c>
    </row>
    <row r="29" spans="8:10" x14ac:dyDescent="0.25">
      <c r="H29" s="256" t="s">
        <v>22</v>
      </c>
      <c r="I29" s="80" t="str">
        <f>'[1]Свод по лабор.'!$B$26</f>
        <v>Исследование ревмотоидных  факторов</v>
      </c>
      <c r="J29" s="77">
        <v>490</v>
      </c>
    </row>
    <row r="30" spans="8:10" x14ac:dyDescent="0.25">
      <c r="H30" s="256" t="s">
        <v>23</v>
      </c>
      <c r="I30" s="80" t="str">
        <f>'[1]Свод по лабор.'!$B$27</f>
        <v>Исследование уровня С-реактивного белка в крови</v>
      </c>
      <c r="J30" s="77">
        <v>273</v>
      </c>
    </row>
    <row r="31" spans="8:10" x14ac:dyDescent="0.25">
      <c r="H31" s="256" t="s">
        <v>24</v>
      </c>
      <c r="I31" s="80" t="str">
        <f>'[1]Свод по лабор.'!$B$28</f>
        <v>Определение  антистрептолизина</v>
      </c>
      <c r="J31" s="77">
        <v>292</v>
      </c>
    </row>
    <row r="32" spans="8:10" x14ac:dyDescent="0.25">
      <c r="H32" s="256" t="s">
        <v>25</v>
      </c>
      <c r="I32" s="80" t="str">
        <f>'[1]Свод по лабор.'!$B$29</f>
        <v>Исследование тимоловой  пробы в сыворотки крови</v>
      </c>
      <c r="J32" s="77">
        <v>117</v>
      </c>
    </row>
    <row r="33" spans="8:10" x14ac:dyDescent="0.25">
      <c r="H33" s="256" t="s">
        <v>26</v>
      </c>
      <c r="I33" s="80" t="str">
        <f>'[1]Свод по лабор.'!$B$30</f>
        <v>Проба Реберга (кровь и моча)</v>
      </c>
      <c r="J33" s="77">
        <v>295</v>
      </c>
    </row>
    <row r="34" spans="8:10" x14ac:dyDescent="0.25">
      <c r="H34" s="256" t="s">
        <v>27</v>
      </c>
      <c r="I34" s="80" t="str">
        <f>'[1]Свод по лабор.'!$B$31</f>
        <v>Определение амилазы(диастазы) крови или мочи</v>
      </c>
      <c r="J34" s="77">
        <v>123</v>
      </c>
    </row>
    <row r="35" spans="8:10" x14ac:dyDescent="0.25">
      <c r="H35" s="256" t="s">
        <v>28</v>
      </c>
      <c r="I35" s="80" t="str">
        <f>'[1]Свод по лабор.'!$B$32</f>
        <v>Ревмопробы (общий белок, проба Люголя, СРБ, АСЛО; ревмо-фактор)</v>
      </c>
      <c r="J35" s="77">
        <v>654</v>
      </c>
    </row>
    <row r="36" spans="8:10" x14ac:dyDescent="0.25">
      <c r="H36" s="256" t="s">
        <v>29</v>
      </c>
      <c r="I36" s="80" t="str">
        <f>'[1]Свод по лабор.'!$B$33</f>
        <v>Исследование уровня общего белка  в  крови</v>
      </c>
      <c r="J36" s="77">
        <v>193</v>
      </c>
    </row>
    <row r="37" spans="8:10" ht="31.5" x14ac:dyDescent="0.25">
      <c r="H37" s="256" t="s">
        <v>30</v>
      </c>
      <c r="I37" s="80" t="str">
        <f>'[1]Свод по лабор.'!$B$34</f>
        <v>Коагулограмма (протромбиловый индекс или ПО, фибриноген, гематокрит)</v>
      </c>
      <c r="J37" s="77">
        <v>249</v>
      </c>
    </row>
    <row r="38" spans="8:10" x14ac:dyDescent="0.25">
      <c r="H38" s="256" t="s">
        <v>31</v>
      </c>
      <c r="I38" s="80" t="str">
        <f>'[1]Свод по лабор.'!$B$35</f>
        <v>Определение группы  крови</v>
      </c>
      <c r="J38" s="77">
        <v>160</v>
      </c>
    </row>
    <row r="39" spans="8:10" x14ac:dyDescent="0.25">
      <c r="H39" s="256" t="s">
        <v>32</v>
      </c>
      <c r="I39" s="80" t="str">
        <f>'[1]Свод по лабор.'!$B$36</f>
        <v>Определение  резус-фактора</v>
      </c>
      <c r="J39" s="77">
        <v>179</v>
      </c>
    </row>
    <row r="40" spans="8:10" x14ac:dyDescent="0.25">
      <c r="H40" s="256" t="s">
        <v>33</v>
      </c>
      <c r="I40" s="80" t="str">
        <f>'[1]Свод по лабор.'!$B$40</f>
        <v>Исследование уровня триглицеридов в крови</v>
      </c>
      <c r="J40" s="77">
        <v>197</v>
      </c>
    </row>
    <row r="41" spans="8:10" x14ac:dyDescent="0.25">
      <c r="H41" s="256" t="s">
        <v>34</v>
      </c>
      <c r="I41" s="80" t="str">
        <f>'[1]Свод по лабор.'!$B$41</f>
        <v>ГГТП (гаммаглутамилтранспетидаза)</v>
      </c>
      <c r="J41" s="77">
        <v>233</v>
      </c>
    </row>
    <row r="42" spans="8:10" ht="31.5" x14ac:dyDescent="0.25">
      <c r="H42" s="256" t="s">
        <v>35</v>
      </c>
      <c r="I42" s="80" t="str">
        <f>'[1]Свод по лабор.'!$B$42</f>
        <v>Исследование уровня холестерина липопротеидов низкой плотности сыворотки крови (ЛПНП)</v>
      </c>
      <c r="J42" s="77">
        <v>166</v>
      </c>
    </row>
    <row r="43" spans="8:10" ht="31.5" x14ac:dyDescent="0.25">
      <c r="H43" s="256" t="s">
        <v>36</v>
      </c>
      <c r="I43" s="80" t="str">
        <f>'[1]Свод по лабор.'!$B$43</f>
        <v>Исследование уровня холестерина липопротеидов высокой плотности сыворотки крови (ЛПВП)</v>
      </c>
      <c r="J43" s="77">
        <v>157</v>
      </c>
    </row>
    <row r="44" spans="8:10" x14ac:dyDescent="0.25">
      <c r="H44" s="256" t="s">
        <v>37</v>
      </c>
      <c r="I44" s="80" t="s">
        <v>38</v>
      </c>
      <c r="J44" s="77">
        <v>338</v>
      </c>
    </row>
    <row r="45" spans="8:10" x14ac:dyDescent="0.25">
      <c r="H45" s="256" t="s">
        <v>39</v>
      </c>
      <c r="I45" s="80" t="s">
        <v>40</v>
      </c>
      <c r="J45" s="77">
        <v>473</v>
      </c>
    </row>
    <row r="46" spans="8:10" x14ac:dyDescent="0.25">
      <c r="H46" s="256" t="s">
        <v>41</v>
      </c>
      <c r="I46" s="79" t="s">
        <v>42</v>
      </c>
      <c r="J46" s="77">
        <v>194</v>
      </c>
    </row>
    <row r="47" spans="8:10" x14ac:dyDescent="0.25">
      <c r="H47" s="378" t="s">
        <v>43</v>
      </c>
      <c r="I47" s="379"/>
      <c r="J47" s="380"/>
    </row>
    <row r="48" spans="8:10" x14ac:dyDescent="0.25">
      <c r="H48" s="256" t="s">
        <v>44</v>
      </c>
      <c r="I48" s="80" t="str">
        <f>'[1]Свод по лабор.'!$B$47</f>
        <v>Исследование уровня гемоглобина в крови</v>
      </c>
      <c r="J48" s="77">
        <v>136</v>
      </c>
    </row>
    <row r="49" spans="8:10" x14ac:dyDescent="0.25">
      <c r="H49" s="256" t="s">
        <v>45</v>
      </c>
      <c r="I49" s="80" t="str">
        <f>'[1]Свод по лабор.'!$B$48</f>
        <v xml:space="preserve"> Исследование уровня лейкоцитов в крови</v>
      </c>
      <c r="J49" s="77">
        <v>142</v>
      </c>
    </row>
    <row r="50" spans="8:10" x14ac:dyDescent="0.25">
      <c r="H50" s="256" t="s">
        <v>46</v>
      </c>
      <c r="I50" s="80" t="str">
        <f>'[1]Свод по лабор.'!$B$49</f>
        <v>Исследование уровня  эритороцитов   в крови</v>
      </c>
      <c r="J50" s="77">
        <v>178</v>
      </c>
    </row>
    <row r="51" spans="8:10" x14ac:dyDescent="0.25">
      <c r="H51" s="256" t="s">
        <v>47</v>
      </c>
      <c r="I51" s="80" t="str">
        <f>'[1]Свод по лабор.'!$B$50</f>
        <v>Исследование уровня тромбоцитов в крови</v>
      </c>
      <c r="J51" s="77">
        <v>202</v>
      </c>
    </row>
    <row r="52" spans="8:10" x14ac:dyDescent="0.25">
      <c r="H52" s="256" t="s">
        <v>48</v>
      </c>
      <c r="I52" s="80" t="str">
        <f>'[1]Свод по лабор.'!$B$51</f>
        <v>Лейкоцитарная формула</v>
      </c>
      <c r="J52" s="77">
        <v>195</v>
      </c>
    </row>
    <row r="53" spans="8:10" x14ac:dyDescent="0.25">
      <c r="H53" s="256" t="s">
        <v>49</v>
      </c>
      <c r="I53" s="80" t="str">
        <f>'[1]Свод по лабор.'!$B$52</f>
        <v>Общий анализ крови (тройка)  ( гемоглобин;  СОЭ;  лейкоциты )</v>
      </c>
      <c r="J53" s="77">
        <v>234</v>
      </c>
    </row>
    <row r="54" spans="8:10" ht="31.5" x14ac:dyDescent="0.25">
      <c r="H54" s="256" t="s">
        <v>50</v>
      </c>
      <c r="I54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77">
        <v>497</v>
      </c>
    </row>
    <row r="55" spans="8:10" x14ac:dyDescent="0.25">
      <c r="H55" s="256" t="s">
        <v>51</v>
      </c>
      <c r="I55" s="80" t="str">
        <f>'[1]Свод по лабор.'!$B$54</f>
        <v>Исследование уровня ретикулоцитов  в крови</v>
      </c>
      <c r="J55" s="77">
        <v>203</v>
      </c>
    </row>
    <row r="56" spans="8:10" x14ac:dyDescent="0.25">
      <c r="H56" s="256" t="s">
        <v>52</v>
      </c>
      <c r="I56" s="80" t="str">
        <f>'[1]Свод по лабор.'!$B$55</f>
        <v>Риноцитограмма</v>
      </c>
      <c r="J56" s="77">
        <v>209</v>
      </c>
    </row>
    <row r="57" spans="8:10" x14ac:dyDescent="0.25">
      <c r="H57" s="256" t="s">
        <v>53</v>
      </c>
      <c r="I57" s="80" t="str">
        <f>'[1]Свод по лабор.'!$B$58</f>
        <v>Микроскопическое исследование осадка мочи</v>
      </c>
      <c r="J57" s="77">
        <v>109</v>
      </c>
    </row>
    <row r="58" spans="8:10" x14ac:dyDescent="0.25">
      <c r="H58" s="256" t="s">
        <v>54</v>
      </c>
      <c r="I58" s="80" t="str">
        <f>'[1]Свод по лабор.'!$B$59</f>
        <v>Исследование объема остаточной мочи (проба Нечипоренко)</v>
      </c>
      <c r="J58" s="77">
        <v>194</v>
      </c>
    </row>
    <row r="59" spans="8:10" x14ac:dyDescent="0.25">
      <c r="H59" s="256" t="s">
        <v>55</v>
      </c>
      <c r="I59" s="80" t="str">
        <f>'[1]Свод по лабор.'!$B$60</f>
        <v>Исследование уровня желчных пигментов</v>
      </c>
      <c r="J59" s="77">
        <v>133</v>
      </c>
    </row>
    <row r="60" spans="8:10" x14ac:dyDescent="0.25">
      <c r="H60" s="256" t="s">
        <v>56</v>
      </c>
      <c r="I60" s="80" t="str">
        <f>'[1]Свод по лабор.'!$B$61</f>
        <v>Соскоб на энтеробиоз</v>
      </c>
      <c r="J60" s="77">
        <v>123</v>
      </c>
    </row>
    <row r="61" spans="8:10" ht="47.25" x14ac:dyDescent="0.25">
      <c r="H61" s="256" t="s">
        <v>57</v>
      </c>
      <c r="I61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77">
        <v>175</v>
      </c>
    </row>
    <row r="62" spans="8:10" x14ac:dyDescent="0.25">
      <c r="H62" s="256" t="s">
        <v>58</v>
      </c>
      <c r="I62" s="80" t="str">
        <f>'[1]Свод по лабор.'!$B$63</f>
        <v>Проба Зиминцкого</v>
      </c>
      <c r="J62" s="77">
        <v>153</v>
      </c>
    </row>
    <row r="63" spans="8:10" x14ac:dyDescent="0.25">
      <c r="H63" s="256" t="s">
        <v>59</v>
      </c>
      <c r="I63" s="80" t="str">
        <f>'[1]Свод по лабор.'!$B$64</f>
        <v>Копрограмма</v>
      </c>
      <c r="J63" s="77">
        <v>242</v>
      </c>
    </row>
    <row r="64" spans="8:10" ht="31.5" x14ac:dyDescent="0.25">
      <c r="H64" s="256" t="s">
        <v>60</v>
      </c>
      <c r="I64" s="80" t="s">
        <v>61</v>
      </c>
      <c r="J64" s="77">
        <v>948</v>
      </c>
    </row>
    <row r="65" spans="8:10" x14ac:dyDescent="0.25">
      <c r="H65" s="378" t="s">
        <v>62</v>
      </c>
      <c r="I65" s="379"/>
      <c r="J65" s="380"/>
    </row>
    <row r="66" spans="8:10" x14ac:dyDescent="0.25">
      <c r="H66" s="256" t="s">
        <v>63</v>
      </c>
      <c r="I66" s="80" t="str">
        <f>'[1]Свод по рент.'!$B$12</f>
        <v>Ирригоскопия</v>
      </c>
      <c r="J66" s="77">
        <v>771</v>
      </c>
    </row>
    <row r="67" spans="8:10" x14ac:dyDescent="0.25">
      <c r="H67" s="256" t="s">
        <v>64</v>
      </c>
      <c r="I67" s="80" t="str">
        <f>'[1]Свод по рент.'!$B$17</f>
        <v>Рентгенография орбиты</v>
      </c>
      <c r="J67" s="77">
        <v>194</v>
      </c>
    </row>
    <row r="68" spans="8:10" x14ac:dyDescent="0.25">
      <c r="H68" s="256" t="s">
        <v>65</v>
      </c>
      <c r="I68" s="79" t="str">
        <f>'[1]Свод по рент.'!$B$20</f>
        <v>Рентгенография плечевого сустава</v>
      </c>
      <c r="J68" s="77">
        <v>194</v>
      </c>
    </row>
    <row r="69" spans="8:10" x14ac:dyDescent="0.25">
      <c r="H69" s="256" t="s">
        <v>66</v>
      </c>
      <c r="I69" s="80" t="str">
        <f>'[1]Свод по рент.'!$B$23</f>
        <v>Рентгенография (кисти,пальца,стопы)</v>
      </c>
      <c r="J69" s="77">
        <v>194</v>
      </c>
    </row>
    <row r="70" spans="8:10" x14ac:dyDescent="0.25">
      <c r="H70" s="256" t="s">
        <v>67</v>
      </c>
      <c r="I70" s="80" t="str">
        <f>'[1]Свод по рент.'!$B$26</f>
        <v>Обзорная рентгенография костей таза</v>
      </c>
      <c r="J70" s="77">
        <v>284</v>
      </c>
    </row>
    <row r="71" spans="8:10" x14ac:dyDescent="0.25">
      <c r="H71" s="256" t="s">
        <v>68</v>
      </c>
      <c r="I71" s="79" t="str">
        <f>'[1]Свод по рент.'!$B$29</f>
        <v>Рентгенография коленного сустава</v>
      </c>
      <c r="J71" s="77">
        <v>194</v>
      </c>
    </row>
    <row r="72" spans="8:10" x14ac:dyDescent="0.25">
      <c r="H72" s="256" t="s">
        <v>69</v>
      </c>
      <c r="I72" s="80" t="str">
        <f>'[1]Свод по рент.'!$B$33</f>
        <v>Рентгенография шейного отдела позвоночника</v>
      </c>
      <c r="J72" s="77">
        <v>374</v>
      </c>
    </row>
    <row r="73" spans="8:10" x14ac:dyDescent="0.25">
      <c r="H73" s="256" t="s">
        <v>70</v>
      </c>
      <c r="I73" s="80" t="str">
        <f>'[1]Свод по рент.'!$B$36</f>
        <v>Рентгенография поясничного отдела позвоночника</v>
      </c>
      <c r="J73" s="77">
        <v>399</v>
      </c>
    </row>
    <row r="74" spans="8:10" x14ac:dyDescent="0.25">
      <c r="H74" s="256" t="s">
        <v>71</v>
      </c>
      <c r="I74" s="79" t="str">
        <f>'[1]Свод по рент.'!$B$39</f>
        <v xml:space="preserve">Рентгенография черепа </v>
      </c>
      <c r="J74" s="77">
        <v>292</v>
      </c>
    </row>
    <row r="75" spans="8:10" x14ac:dyDescent="0.25">
      <c r="H75" s="256" t="s">
        <v>72</v>
      </c>
      <c r="I75" s="80" t="str">
        <f>'[1]Свод по рент.'!$B$42</f>
        <v>Рентгенгафия грудного отдела позвоночника</v>
      </c>
      <c r="J75" s="77">
        <v>399</v>
      </c>
    </row>
    <row r="76" spans="8:10" x14ac:dyDescent="0.25">
      <c r="H76" s="256" t="s">
        <v>73</v>
      </c>
      <c r="I76" s="80" t="str">
        <f>'[1]Свод по рент.'!$B$45</f>
        <v>Рентгенография черепа височной кости (Шюллер,Майер,Стенверс)</v>
      </c>
      <c r="J76" s="77">
        <v>444</v>
      </c>
    </row>
    <row r="77" spans="8:10" x14ac:dyDescent="0.25">
      <c r="H77" s="256" t="s">
        <v>74</v>
      </c>
      <c r="I77" s="79" t="str">
        <f>'[1]Свод по рент.'!$B$48</f>
        <v>Рентгенография пазух носа</v>
      </c>
      <c r="J77" s="77">
        <v>215</v>
      </c>
    </row>
    <row r="78" spans="8:10" x14ac:dyDescent="0.25">
      <c r="H78" s="256" t="s">
        <v>75</v>
      </c>
      <c r="I78" s="80" t="str">
        <f>'[1]Свод по рент.'!$B$51</f>
        <v>Флюорография придаточных пазух носа</v>
      </c>
      <c r="J78" s="77">
        <v>179</v>
      </c>
    </row>
    <row r="79" spans="8:10" x14ac:dyDescent="0.25">
      <c r="H79" s="256" t="s">
        <v>76</v>
      </c>
      <c r="I79" s="80" t="str">
        <f>'[1]Свод по рент.'!$B$54</f>
        <v>Рентгенография брюшной полости</v>
      </c>
      <c r="J79" s="77">
        <v>300</v>
      </c>
    </row>
    <row r="80" spans="8:10" x14ac:dyDescent="0.25">
      <c r="H80" s="256" t="s">
        <v>77</v>
      </c>
      <c r="I80" s="79" t="str">
        <f>'[1]Свод по рент.'!$B$57</f>
        <v>Рентгенография грудной клетки прямая проекция</v>
      </c>
      <c r="J80" s="77">
        <v>200</v>
      </c>
    </row>
    <row r="81" spans="8:10" x14ac:dyDescent="0.25">
      <c r="H81" s="256" t="s">
        <v>78</v>
      </c>
      <c r="I81" s="80" t="str">
        <f>'[1]Свод по рент.'!$B$60</f>
        <v>Рентгенография грудной клетки правая боковая проекция</v>
      </c>
      <c r="J81" s="77">
        <v>200</v>
      </c>
    </row>
    <row r="82" spans="8:10" x14ac:dyDescent="0.25">
      <c r="H82" s="256" t="s">
        <v>79</v>
      </c>
      <c r="I82" s="80" t="str">
        <f>'[1]Свод по рент.'!$B$63</f>
        <v>Рентгенография грудной клетки в 2-х проекциях  (прямая и боковая)</v>
      </c>
      <c r="J82" s="77">
        <v>317</v>
      </c>
    </row>
    <row r="83" spans="8:10" x14ac:dyDescent="0.25">
      <c r="H83" s="256" t="s">
        <v>80</v>
      </c>
      <c r="I83" s="79" t="str">
        <f>'[1]Свод по рент.'!$B$9</f>
        <v>Флюорография грудной клетки прямая проекция</v>
      </c>
      <c r="J83" s="77">
        <v>138</v>
      </c>
    </row>
    <row r="84" spans="8:10" x14ac:dyDescent="0.25">
      <c r="H84" s="256" t="s">
        <v>81</v>
      </c>
      <c r="I84" s="80" t="str">
        <f>'[1]Свод по рент.'!$B$66</f>
        <v>Флюорография грудной клетки правая боковая проекция</v>
      </c>
      <c r="J84" s="77">
        <v>138</v>
      </c>
    </row>
    <row r="85" spans="8:10" x14ac:dyDescent="0.25">
      <c r="H85" s="256" t="s">
        <v>82</v>
      </c>
      <c r="I85" s="80" t="str">
        <f>'[1]Свод по рент.'!$B$69</f>
        <v>Флюорография грудной клетки  в 2-х проекциях (прямая и боковая)</v>
      </c>
      <c r="J85" s="77">
        <v>243</v>
      </c>
    </row>
    <row r="86" spans="8:10" x14ac:dyDescent="0.25">
      <c r="H86" s="256" t="s">
        <v>83</v>
      </c>
      <c r="I86" s="79" t="str">
        <f>'[1]Свод по рент.'!$B$72</f>
        <v>Флюорография грудной клетки  в 3-х проекциях</v>
      </c>
      <c r="J86" s="77">
        <v>349</v>
      </c>
    </row>
    <row r="87" spans="8:10" x14ac:dyDescent="0.25">
      <c r="H87" s="256" t="s">
        <v>84</v>
      </c>
      <c r="I87" s="80" t="str">
        <f>'[1]Свод по рент.'!$B$82</f>
        <v>Цифровая флюорография грудной клетки прямая проекция</v>
      </c>
      <c r="J87" s="77">
        <v>94</v>
      </c>
    </row>
    <row r="88" spans="8:10" x14ac:dyDescent="0.25">
      <c r="H88" s="256" t="s">
        <v>85</v>
      </c>
      <c r="I88" s="80" t="str">
        <f>'[1]Свод по рент.'!$B$85</f>
        <v>Цифровая флюорография грудной клетки правая боковая проекция</v>
      </c>
      <c r="J88" s="77">
        <v>94</v>
      </c>
    </row>
    <row r="89" spans="8:10" x14ac:dyDescent="0.25">
      <c r="H89" s="256" t="s">
        <v>86</v>
      </c>
      <c r="I89" s="79" t="str">
        <f>'[1]Свод по рент.'!$B$88</f>
        <v>Цифровая флюорография в 2-х проекциях (прямая и боковая)</v>
      </c>
      <c r="J89" s="77">
        <v>175</v>
      </c>
    </row>
    <row r="90" spans="8:10" x14ac:dyDescent="0.25">
      <c r="H90" s="256" t="s">
        <v>87</v>
      </c>
      <c r="I90" s="80" t="str">
        <f>'[1]Свод по рент.'!$B$98</f>
        <v>Маммография</v>
      </c>
      <c r="J90" s="77">
        <v>442</v>
      </c>
    </row>
    <row r="91" spans="8:10" x14ac:dyDescent="0.25">
      <c r="H91" s="92" t="s">
        <v>88</v>
      </c>
      <c r="I91" s="93" t="str">
        <f>'[2]Свод по рент.'!$B$20</f>
        <v>Проявка и печать рентгеновского снимка</v>
      </c>
      <c r="J91" s="94">
        <v>30</v>
      </c>
    </row>
    <row r="92" spans="8:10" x14ac:dyDescent="0.25">
      <c r="H92" s="256" t="s">
        <v>89</v>
      </c>
      <c r="I92" s="79" t="s">
        <v>90</v>
      </c>
      <c r="J92" s="95">
        <v>6305</v>
      </c>
    </row>
    <row r="93" spans="8:10" x14ac:dyDescent="0.25">
      <c r="H93" s="256" t="s">
        <v>91</v>
      </c>
      <c r="I93" s="79" t="s">
        <v>92</v>
      </c>
      <c r="J93" s="95">
        <v>6297</v>
      </c>
    </row>
    <row r="94" spans="8:10" x14ac:dyDescent="0.25">
      <c r="H94" s="256" t="s">
        <v>93</v>
      </c>
      <c r="I94" s="79" t="s">
        <v>94</v>
      </c>
      <c r="J94" s="95">
        <v>6085</v>
      </c>
    </row>
    <row r="95" spans="8:10" x14ac:dyDescent="0.25">
      <c r="H95" s="256" t="s">
        <v>95</v>
      </c>
      <c r="I95" s="79" t="s">
        <v>96</v>
      </c>
      <c r="J95" s="95">
        <v>2376</v>
      </c>
    </row>
    <row r="96" spans="8:10" x14ac:dyDescent="0.25">
      <c r="H96" s="256" t="s">
        <v>97</v>
      </c>
      <c r="I96" s="79" t="s">
        <v>98</v>
      </c>
      <c r="J96" s="95">
        <v>2370</v>
      </c>
    </row>
    <row r="97" spans="1:10" x14ac:dyDescent="0.25">
      <c r="H97" s="256" t="s">
        <v>99</v>
      </c>
      <c r="I97" s="96" t="s">
        <v>100</v>
      </c>
      <c r="J97" s="97">
        <v>2363</v>
      </c>
    </row>
    <row r="98" spans="1:10" x14ac:dyDescent="0.25">
      <c r="A98" s="98"/>
      <c r="H98" s="256" t="s">
        <v>101</v>
      </c>
      <c r="I98" s="96" t="s">
        <v>102</v>
      </c>
      <c r="J98" s="99">
        <v>146</v>
      </c>
    </row>
    <row r="99" spans="1:10" x14ac:dyDescent="0.25">
      <c r="H99" s="378" t="s">
        <v>103</v>
      </c>
      <c r="I99" s="379"/>
      <c r="J99" s="380"/>
    </row>
    <row r="100" spans="1:10" x14ac:dyDescent="0.25">
      <c r="H100" s="256" t="s">
        <v>104</v>
      </c>
      <c r="I100" s="79" t="str">
        <f>[3]велоэргометр!$B$65</f>
        <v>Велоэргометрия</v>
      </c>
      <c r="J100" s="77">
        <v>601</v>
      </c>
    </row>
    <row r="101" spans="1:10" x14ac:dyDescent="0.25">
      <c r="H101" s="256" t="s">
        <v>105</v>
      </c>
      <c r="I101" s="80" t="str">
        <f>'[3]АД мониторир'!$B$64</f>
        <v xml:space="preserve">АД- суточное мониторирование </v>
      </c>
      <c r="J101" s="77">
        <v>742</v>
      </c>
    </row>
    <row r="102" spans="1:10" x14ac:dyDescent="0.25">
      <c r="H102" s="256" t="s">
        <v>106</v>
      </c>
      <c r="I102" s="80" t="str">
        <f>'[3] ЭКГ монитор'!$B$66</f>
        <v>ЭКГ-холтеровское мониторирование</v>
      </c>
      <c r="J102" s="77">
        <v>782</v>
      </c>
    </row>
    <row r="103" spans="1:10" x14ac:dyDescent="0.25">
      <c r="H103" s="256" t="s">
        <v>107</v>
      </c>
      <c r="I103" s="79" t="str">
        <f>'[3]Алкогольная инт'!$B$96</f>
        <v>Снятие алкогольной интоксикации</v>
      </c>
      <c r="J103" s="100">
        <v>3700</v>
      </c>
    </row>
    <row r="104" spans="1:10" ht="31.5" x14ac:dyDescent="0.25">
      <c r="H104" s="256" t="s">
        <v>108</v>
      </c>
      <c r="I104" s="101" t="s">
        <v>109</v>
      </c>
      <c r="J104" s="77">
        <v>779</v>
      </c>
    </row>
    <row r="105" spans="1:10" ht="31.5" x14ac:dyDescent="0.25">
      <c r="H105" s="256" t="s">
        <v>110</v>
      </c>
      <c r="I105" s="101" t="s">
        <v>111</v>
      </c>
      <c r="J105" s="77">
        <v>646</v>
      </c>
    </row>
    <row r="106" spans="1:10" ht="31.5" x14ac:dyDescent="0.25">
      <c r="H106" s="256" t="s">
        <v>112</v>
      </c>
      <c r="I106" s="101" t="s">
        <v>113</v>
      </c>
      <c r="J106" s="77">
        <v>580</v>
      </c>
    </row>
    <row r="107" spans="1:10" ht="31.5" x14ac:dyDescent="0.25">
      <c r="H107" s="256" t="s">
        <v>114</v>
      </c>
      <c r="I107" s="101" t="s">
        <v>115</v>
      </c>
      <c r="J107" s="77">
        <v>579</v>
      </c>
    </row>
    <row r="108" spans="1:10" ht="31.5" x14ac:dyDescent="0.25">
      <c r="H108" s="256" t="s">
        <v>116</v>
      </c>
      <c r="I108" s="101" t="s">
        <v>117</v>
      </c>
      <c r="J108" s="77">
        <v>507</v>
      </c>
    </row>
    <row r="109" spans="1:10" ht="31.5" x14ac:dyDescent="0.25">
      <c r="H109" s="256" t="s">
        <v>118</v>
      </c>
      <c r="I109" s="101" t="s">
        <v>119</v>
      </c>
      <c r="J109" s="77">
        <v>509</v>
      </c>
    </row>
    <row r="110" spans="1:10" ht="31.5" x14ac:dyDescent="0.25">
      <c r="H110" s="256" t="s">
        <v>120</v>
      </c>
      <c r="I110" s="101" t="s">
        <v>121</v>
      </c>
      <c r="J110" s="77">
        <v>500</v>
      </c>
    </row>
    <row r="111" spans="1:10" x14ac:dyDescent="0.25">
      <c r="H111" s="256" t="s">
        <v>122</v>
      </c>
      <c r="I111" s="79" t="s">
        <v>123</v>
      </c>
      <c r="J111" s="77">
        <v>538</v>
      </c>
    </row>
    <row r="112" spans="1:10" x14ac:dyDescent="0.25">
      <c r="H112" s="256" t="s">
        <v>124</v>
      </c>
      <c r="I112" s="79" t="s">
        <v>125</v>
      </c>
      <c r="J112" s="77">
        <v>655</v>
      </c>
    </row>
    <row r="113" spans="8:10" x14ac:dyDescent="0.25">
      <c r="H113" s="378" t="s">
        <v>126</v>
      </c>
      <c r="I113" s="379"/>
      <c r="J113" s="380"/>
    </row>
    <row r="114" spans="8:10" ht="31.5" x14ac:dyDescent="0.25">
      <c r="H114" s="256" t="s">
        <v>127</v>
      </c>
      <c r="I114" s="80" t="str">
        <f>'[4]Свод по УЗИ'!$C$10</f>
        <v>УЗИ брюшной полости  (печень,желчный пузырь, селезенка, поджелудочная железа, почки)</v>
      </c>
      <c r="J114" s="77">
        <v>677</v>
      </c>
    </row>
    <row r="115" spans="8:10" x14ac:dyDescent="0.25">
      <c r="H115" s="256" t="s">
        <v>128</v>
      </c>
      <c r="I115" s="80" t="str">
        <f>'[4]Свод по УЗИ'!$C$11</f>
        <v>Дуплексное сканирование сосудов артерии</v>
      </c>
      <c r="J115" s="77">
        <v>964</v>
      </c>
    </row>
    <row r="116" spans="8:10" x14ac:dyDescent="0.25">
      <c r="H116" s="256" t="s">
        <v>129</v>
      </c>
      <c r="I116" s="79" t="str">
        <f>'[4]Свод по УЗИ'!$C$12</f>
        <v>Дуплексное сканирование сосудов вены</v>
      </c>
      <c r="J116" s="77">
        <v>964</v>
      </c>
    </row>
    <row r="117" spans="8:10" x14ac:dyDescent="0.25">
      <c r="H117" s="256" t="s">
        <v>130</v>
      </c>
      <c r="I117" s="80" t="str">
        <f>'[4]Свод по УЗИ'!$C$13</f>
        <v>УЗИ желчного с определением  функции</v>
      </c>
      <c r="J117" s="77">
        <v>355</v>
      </c>
    </row>
    <row r="118" spans="8:10" x14ac:dyDescent="0.25">
      <c r="H118" s="256" t="s">
        <v>131</v>
      </c>
      <c r="I118" s="80" t="str">
        <f>'[4]Свод по УЗИ'!$C$14</f>
        <v>УЗИ сердца - Допплер эхокардиографии</v>
      </c>
      <c r="J118" s="94">
        <v>646</v>
      </c>
    </row>
    <row r="119" spans="8:10" x14ac:dyDescent="0.25">
      <c r="H119" s="256" t="s">
        <v>132</v>
      </c>
      <c r="I119" s="79" t="str">
        <f>'[4]Свод по УЗИ'!$C$15</f>
        <v>УЗИ печени и желчного пузыря</v>
      </c>
      <c r="J119" s="77">
        <v>355</v>
      </c>
    </row>
    <row r="120" spans="8:10" x14ac:dyDescent="0.25">
      <c r="H120" s="256" t="s">
        <v>133</v>
      </c>
      <c r="I120" s="80" t="str">
        <f>'[4]Свод по УЗИ'!$C$16</f>
        <v>УЗИ поджелудочной железы</v>
      </c>
      <c r="J120" s="77">
        <v>612</v>
      </c>
    </row>
    <row r="121" spans="8:10" x14ac:dyDescent="0.25">
      <c r="H121" s="256" t="s">
        <v>134</v>
      </c>
      <c r="I121" s="80" t="str">
        <f>'[4]Свод по УЗИ'!$C$17</f>
        <v xml:space="preserve">УЗИ плевральной полости </v>
      </c>
      <c r="J121" s="77">
        <v>388</v>
      </c>
    </row>
    <row r="122" spans="8:10" x14ac:dyDescent="0.25">
      <c r="H122" s="256" t="s">
        <v>135</v>
      </c>
      <c r="I122" s="79" t="str">
        <f>'[4]Свод по УЗИ'!$C$18</f>
        <v>УЗИ селезенки</v>
      </c>
      <c r="J122" s="77">
        <v>355</v>
      </c>
    </row>
    <row r="123" spans="8:10" x14ac:dyDescent="0.25">
      <c r="H123" s="256" t="s">
        <v>136</v>
      </c>
      <c r="I123" s="80" t="str">
        <f>'[4]Свод по УЗИ'!$C$19</f>
        <v>УЗИ почек и надпочечников</v>
      </c>
      <c r="J123" s="77">
        <v>355</v>
      </c>
    </row>
    <row r="124" spans="8:10" x14ac:dyDescent="0.25">
      <c r="H124" s="256" t="s">
        <v>137</v>
      </c>
      <c r="I124" s="80" t="str">
        <f>'[4]Свод по УЗИ'!$C$20</f>
        <v xml:space="preserve">УЗИ мочевого пузыря </v>
      </c>
      <c r="J124" s="77">
        <v>268</v>
      </c>
    </row>
    <row r="125" spans="8:10" x14ac:dyDescent="0.25">
      <c r="H125" s="256" t="s">
        <v>138</v>
      </c>
      <c r="I125" s="79" t="str">
        <f>'[4]Свод по УЗИ'!$C$21</f>
        <v>УЗИ мочевой пузырь + предстательная железа</v>
      </c>
      <c r="J125" s="77">
        <v>440</v>
      </c>
    </row>
    <row r="126" spans="8:10" x14ac:dyDescent="0.25">
      <c r="H126" s="256" t="s">
        <v>139</v>
      </c>
      <c r="I126" s="80" t="str">
        <f>'[4]Свод по УЗИ'!$C$22</f>
        <v>УЗИ молочной железы</v>
      </c>
      <c r="J126" s="77">
        <v>355</v>
      </c>
    </row>
    <row r="127" spans="8:10" x14ac:dyDescent="0.25">
      <c r="H127" s="256" t="s">
        <v>140</v>
      </c>
      <c r="I127" s="80" t="str">
        <f>'[4]Свод по УЗИ'!$C$23</f>
        <v>УЗИ мошонки</v>
      </c>
      <c r="J127" s="77">
        <v>355</v>
      </c>
    </row>
    <row r="128" spans="8:10" x14ac:dyDescent="0.25">
      <c r="H128" s="256" t="s">
        <v>141</v>
      </c>
      <c r="I128" s="79" t="str">
        <f>'[4]Свод по УЗИ'!$C$24</f>
        <v>УЗИ лимфатических узлов</v>
      </c>
      <c r="J128" s="77">
        <v>684</v>
      </c>
    </row>
    <row r="129" spans="8:10" x14ac:dyDescent="0.25">
      <c r="H129" s="256" t="s">
        <v>142</v>
      </c>
      <c r="I129" s="80" t="str">
        <f>'[4]Свод по УЗИ'!$C$25</f>
        <v>УЗИ почки + мочевой пузырь + предстательная железа</v>
      </c>
      <c r="J129" s="77">
        <v>440</v>
      </c>
    </row>
    <row r="130" spans="8:10" x14ac:dyDescent="0.25">
      <c r="H130" s="256" t="s">
        <v>143</v>
      </c>
      <c r="I130" s="80" t="str">
        <f>'[4]Свод по УЗИ'!$C$26</f>
        <v>УЗИ женских половых органов</v>
      </c>
      <c r="J130" s="77">
        <v>440</v>
      </c>
    </row>
    <row r="131" spans="8:10" x14ac:dyDescent="0.25">
      <c r="H131" s="256" t="s">
        <v>144</v>
      </c>
      <c r="I131" s="79" t="str">
        <f>'[4]Свод по УЗИ'!$C$27</f>
        <v>УЗИ щитовидной железы</v>
      </c>
      <c r="J131" s="77">
        <v>440</v>
      </c>
    </row>
    <row r="132" spans="8:10" x14ac:dyDescent="0.25">
      <c r="H132" s="378" t="s">
        <v>145</v>
      </c>
      <c r="I132" s="379"/>
      <c r="J132" s="380"/>
    </row>
    <row r="133" spans="8:10" x14ac:dyDescent="0.25">
      <c r="H133" s="256" t="s">
        <v>146</v>
      </c>
      <c r="I133" s="80" t="str">
        <f>'[4]Свод по функ. ис.'!$B$10</f>
        <v>Электрокардиография</v>
      </c>
      <c r="J133" s="77">
        <f>'[5]Свод по функ. ис.'!M10</f>
        <v>310</v>
      </c>
    </row>
    <row r="134" spans="8:10" x14ac:dyDescent="0.25">
      <c r="H134" s="256" t="s">
        <v>147</v>
      </c>
      <c r="I134" s="79" t="str">
        <f>'[4]Свод по функ. ис.'!$B$13</f>
        <v>Электрокардиография  с медицинской  пробой с обзиданом</v>
      </c>
      <c r="J134" s="77">
        <f>'[5]Свод по функ. ис.'!M11</f>
        <v>665</v>
      </c>
    </row>
    <row r="135" spans="8:10" x14ac:dyDescent="0.25">
      <c r="H135" s="256" t="s">
        <v>148</v>
      </c>
      <c r="I135" s="80" t="str">
        <f>'[4]Свод по функ. ис.'!$B$14</f>
        <v>Электрокардиография с физической нагрузкой</v>
      </c>
      <c r="J135" s="77">
        <f>'[5]Свод по функ. ис.'!V12</f>
        <v>400</v>
      </c>
    </row>
    <row r="136" spans="8:10" x14ac:dyDescent="0.25">
      <c r="H136" s="256" t="s">
        <v>149</v>
      </c>
      <c r="I136" s="80" t="str">
        <f>'[4]Свод по функ. ис.'!$B$11</f>
        <v>Спирография  с бронхолитиками</v>
      </c>
      <c r="J136" s="77">
        <v>500</v>
      </c>
    </row>
    <row r="137" spans="8:10" x14ac:dyDescent="0.25">
      <c r="H137" s="256" t="s">
        <v>150</v>
      </c>
      <c r="I137" s="79" t="str">
        <f>'[4]Свод по функ. ис.'!$B$12</f>
        <v>Спирография  (исследование функции внешнего   дыхания)</v>
      </c>
      <c r="J137" s="77">
        <v>400</v>
      </c>
    </row>
    <row r="138" spans="8:10" x14ac:dyDescent="0.25">
      <c r="H138" s="256" t="s">
        <v>151</v>
      </c>
      <c r="I138" s="80" t="str">
        <f>'[4]Свод по функ. ис.'!$B$15</f>
        <v>Реоэнцефалография</v>
      </c>
      <c r="J138" s="77">
        <f>'[5]Свод по функ. ис.'!V26</f>
        <v>1000</v>
      </c>
    </row>
    <row r="139" spans="8:10" x14ac:dyDescent="0.25">
      <c r="H139" s="256" t="s">
        <v>152</v>
      </c>
      <c r="I139" s="80" t="str">
        <f>'[4]Свод по функ. ис.'!$B$16</f>
        <v>Электроэнцефалография</v>
      </c>
      <c r="J139" s="77">
        <f>'[5]Свод по функ. ис.'!V34</f>
        <v>1100</v>
      </c>
    </row>
    <row r="140" spans="8:10" x14ac:dyDescent="0.25">
      <c r="H140" s="256" t="s">
        <v>153</v>
      </c>
      <c r="I140" s="79" t="str">
        <f>[5]ФЭГДС!B70</f>
        <v>Фиброэзофагогастродуоденоскопия диагностическая (ФЭГДС)</v>
      </c>
      <c r="J140" s="77">
        <f>[5]ФЭГДС!N70</f>
        <v>1070</v>
      </c>
    </row>
    <row r="141" spans="8:10" ht="31.5" x14ac:dyDescent="0.25">
      <c r="H141" s="256" t="s">
        <v>154</v>
      </c>
      <c r="I141" s="80" t="str">
        <f>[5]ФЭГДС!B71</f>
        <v>Фиброэзофагогастродуоденоскопия диагностическая  с биопсией (ФЭГДС)</v>
      </c>
      <c r="J141" s="77">
        <f>[5]ФЭГДС!N71</f>
        <v>1240</v>
      </c>
    </row>
    <row r="142" spans="8:10" x14ac:dyDescent="0.25">
      <c r="H142" s="256" t="s">
        <v>155</v>
      </c>
      <c r="I142" s="80" t="s">
        <v>156</v>
      </c>
      <c r="J142" s="100">
        <f>[5]колоноскопия!N71</f>
        <v>2380</v>
      </c>
    </row>
    <row r="143" spans="8:10" x14ac:dyDescent="0.25">
      <c r="H143" s="256" t="s">
        <v>157</v>
      </c>
      <c r="I143" s="80" t="s">
        <v>158</v>
      </c>
      <c r="J143" s="100">
        <f>[5]колоноскопия!N72</f>
        <v>2690</v>
      </c>
    </row>
    <row r="144" spans="8:10" x14ac:dyDescent="0.25">
      <c r="H144" s="256" t="s">
        <v>159</v>
      </c>
      <c r="I144" s="80" t="s">
        <v>160</v>
      </c>
      <c r="J144" s="100">
        <f>'[5]колоноск с анестезией'!N74</f>
        <v>3800</v>
      </c>
    </row>
    <row r="145" spans="7:11" ht="31.5" x14ac:dyDescent="0.25">
      <c r="H145" s="256" t="s">
        <v>161</v>
      </c>
      <c r="I145" s="80" t="str">
        <f>[5]ФЭГДС!B72</f>
        <v>Фиброэзофагогастродуоденоскопия с анализом на хеликобактер пилари (ФЭГДС)</v>
      </c>
      <c r="J145" s="100">
        <f>[5]ФЭГДС!N72</f>
        <v>1120</v>
      </c>
    </row>
    <row r="146" spans="7:11" ht="31.5" x14ac:dyDescent="0.25">
      <c r="H146" s="256" t="s">
        <v>162</v>
      </c>
      <c r="I146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00">
        <f>'[5]ФЭГДС с анестезией '!N76</f>
        <v>2100</v>
      </c>
    </row>
    <row r="147" spans="7:11" ht="31.5" x14ac:dyDescent="0.25">
      <c r="H147" s="256" t="s">
        <v>163</v>
      </c>
      <c r="I147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00">
        <f>'[5]ФЭГДС с анестезией '!N77</f>
        <v>2280</v>
      </c>
    </row>
    <row r="148" spans="7:11" x14ac:dyDescent="0.25">
      <c r="H148" s="378" t="s">
        <v>164</v>
      </c>
      <c r="I148" s="379"/>
      <c r="J148" s="380"/>
    </row>
    <row r="149" spans="7:11" x14ac:dyDescent="0.25">
      <c r="H149" s="256" t="s">
        <v>165</v>
      </c>
      <c r="I149" s="79" t="str">
        <f>'[6]консультации врачей перв'!$B$70</f>
        <v>Консультация врача специалиста без категории</v>
      </c>
      <c r="J149" s="77">
        <v>774</v>
      </c>
      <c r="K149" s="102"/>
    </row>
    <row r="150" spans="7:11" x14ac:dyDescent="0.25">
      <c r="H150" s="256" t="s">
        <v>166</v>
      </c>
      <c r="I150" s="80" t="str">
        <f>'[6]консультации врачей перв'!$B$143</f>
        <v>Консультация врача специалиста II категории</v>
      </c>
      <c r="J150" s="77">
        <v>788</v>
      </c>
      <c r="K150" s="102"/>
    </row>
    <row r="151" spans="7:11" x14ac:dyDescent="0.25">
      <c r="H151" s="256" t="s">
        <v>167</v>
      </c>
      <c r="I151" s="80" t="str">
        <f>'[6]консультации врачей перв'!$B$215</f>
        <v>Консультация врача специалиста I категории</v>
      </c>
      <c r="J151" s="77">
        <v>808</v>
      </c>
      <c r="K151" s="102"/>
    </row>
    <row r="152" spans="7:11" x14ac:dyDescent="0.25">
      <c r="H152" s="256" t="s">
        <v>168</v>
      </c>
      <c r="I152" s="79" t="str">
        <f>'[6]консультации врачей перв'!$B$290</f>
        <v>Консультация врача специалиста высшей  категории</v>
      </c>
      <c r="J152" s="77">
        <v>820</v>
      </c>
      <c r="K152" s="102"/>
    </row>
    <row r="153" spans="7:11" x14ac:dyDescent="0.25">
      <c r="H153" s="256" t="s">
        <v>169</v>
      </c>
      <c r="I153" s="80" t="str">
        <f>'[6]конс. врачей повт'!$B$70</f>
        <v>Консультация врача специалиста без категори (повторный прием)</v>
      </c>
      <c r="J153" s="77">
        <v>679</v>
      </c>
      <c r="K153" s="102"/>
    </row>
    <row r="154" spans="7:11" x14ac:dyDescent="0.25">
      <c r="H154" s="256" t="s">
        <v>170</v>
      </c>
      <c r="I154" s="80" t="str">
        <f>'[6]конс. врачей повт'!$B$143</f>
        <v>Консультация врача специалиста II категории (повторный прием)</v>
      </c>
      <c r="J154" s="77">
        <v>694</v>
      </c>
      <c r="K154" s="102"/>
    </row>
    <row r="155" spans="7:11" x14ac:dyDescent="0.25">
      <c r="H155" s="256" t="s">
        <v>171</v>
      </c>
      <c r="I155" s="79" t="str">
        <f>'[6]конс. врачей повт'!$B$215</f>
        <v>Консультация врача специалиста I категории (повторный прием)</v>
      </c>
      <c r="J155" s="77">
        <v>709</v>
      </c>
      <c r="K155" s="102"/>
    </row>
    <row r="156" spans="7:11" ht="31.5" x14ac:dyDescent="0.25">
      <c r="H156" s="256" t="s">
        <v>172</v>
      </c>
      <c r="I156" s="80" t="str">
        <f>'[6]конс. врачей повт'!$B$290</f>
        <v>Консультация врача специалиста высшей  категории (повторный прием)</v>
      </c>
      <c r="J156" s="77">
        <v>723</v>
      </c>
      <c r="K156" s="102"/>
    </row>
    <row r="157" spans="7:11" x14ac:dyDescent="0.25">
      <c r="H157" s="378" t="s">
        <v>173</v>
      </c>
      <c r="I157" s="379"/>
      <c r="J157" s="380"/>
      <c r="K157" s="102"/>
    </row>
    <row r="158" spans="7:11" x14ac:dyDescent="0.25">
      <c r="G158" s="103"/>
      <c r="H158" s="256" t="s">
        <v>174</v>
      </c>
      <c r="I158" s="79" t="str">
        <f>'[7]Свод по проц.каб.'!$B$8</f>
        <v>Внутримышечные инъекции</v>
      </c>
      <c r="J158" s="77">
        <v>100</v>
      </c>
    </row>
    <row r="159" spans="7:11" x14ac:dyDescent="0.25">
      <c r="G159" s="103"/>
      <c r="H159" s="256" t="s">
        <v>175</v>
      </c>
      <c r="I159" s="80" t="str">
        <f>'[7]Свод по проц.каб.'!$B$9</f>
        <v>Подкожные инъекции</v>
      </c>
      <c r="J159" s="77">
        <v>100</v>
      </c>
    </row>
    <row r="160" spans="7:11" x14ac:dyDescent="0.25">
      <c r="G160" s="103"/>
      <c r="H160" s="256" t="s">
        <v>176</v>
      </c>
      <c r="I160" s="80" t="str">
        <f>'[7]Свод по проц.каб.'!$B$10</f>
        <v>Внутривенные вливания</v>
      </c>
      <c r="J160" s="77">
        <v>154</v>
      </c>
    </row>
    <row r="161" spans="7:10" x14ac:dyDescent="0.25">
      <c r="G161" s="103"/>
      <c r="H161" s="256" t="s">
        <v>177</v>
      </c>
      <c r="I161" s="79" t="str">
        <f>'[7]Свод по проц.каб.'!$B$11</f>
        <v>Забор крови из вены</v>
      </c>
      <c r="J161" s="77">
        <v>100</v>
      </c>
    </row>
    <row r="162" spans="7:10" x14ac:dyDescent="0.25">
      <c r="G162" s="103"/>
      <c r="H162" s="256" t="s">
        <v>178</v>
      </c>
      <c r="I162" s="80" t="str">
        <f>'[7]Свод по проц.каб.'!$B$12</f>
        <v>Перевязки</v>
      </c>
      <c r="J162" s="77">
        <v>160</v>
      </c>
    </row>
    <row r="163" spans="7:10" x14ac:dyDescent="0.25">
      <c r="G163" s="103"/>
      <c r="H163" s="256" t="s">
        <v>179</v>
      </c>
      <c r="I163" s="80" t="str">
        <f>'[7]Свод по проц.каб.'!$B$13</f>
        <v>Забор крови на RV</v>
      </c>
      <c r="J163" s="77">
        <v>100</v>
      </c>
    </row>
    <row r="164" spans="7:10" x14ac:dyDescent="0.25">
      <c r="G164" s="103"/>
      <c r="H164" s="256" t="s">
        <v>180</v>
      </c>
      <c r="I164" s="79" t="str">
        <f>'[7]Свод по проц.каб.'!$B$14</f>
        <v>Забор крови на ВИЧ</v>
      </c>
      <c r="J164" s="77">
        <v>100</v>
      </c>
    </row>
    <row r="165" spans="7:10" x14ac:dyDescent="0.25">
      <c r="H165" s="256" t="s">
        <v>181</v>
      </c>
      <c r="I165" s="79" t="str">
        <f>'[8]услуги офтальмолога'!$B$31</f>
        <v>Подбор очковых линз</v>
      </c>
      <c r="J165" s="77">
        <v>87</v>
      </c>
    </row>
    <row r="166" spans="7:10" ht="31.5" x14ac:dyDescent="0.25">
      <c r="H166" s="256" t="s">
        <v>182</v>
      </c>
      <c r="I166" s="101" t="s">
        <v>183</v>
      </c>
      <c r="J166" s="77">
        <v>41</v>
      </c>
    </row>
    <row r="167" spans="7:10" x14ac:dyDescent="0.25">
      <c r="H167" s="256" t="s">
        <v>184</v>
      </c>
      <c r="I167" s="101" t="s">
        <v>185</v>
      </c>
      <c r="J167" s="77">
        <v>41</v>
      </c>
    </row>
    <row r="168" spans="7:10" x14ac:dyDescent="0.25">
      <c r="H168" s="256" t="s">
        <v>186</v>
      </c>
      <c r="I168" s="79" t="str">
        <f>[9]ксерокоп!$D$69</f>
        <v>Копия 1 листа</v>
      </c>
      <c r="J168" s="77">
        <v>6</v>
      </c>
    </row>
    <row r="169" spans="7:10" ht="31.5" x14ac:dyDescent="0.25">
      <c r="H169" s="256" t="s">
        <v>187</v>
      </c>
      <c r="I169" s="36" t="s">
        <v>188</v>
      </c>
      <c r="J169" s="77">
        <v>287</v>
      </c>
    </row>
    <row r="170" spans="7:10" ht="31.5" x14ac:dyDescent="0.25">
      <c r="H170" s="256" t="s">
        <v>189</v>
      </c>
      <c r="I170" s="36" t="s">
        <v>190</v>
      </c>
      <c r="J170" s="77">
        <v>225</v>
      </c>
    </row>
    <row r="171" spans="7:10" ht="31.5" x14ac:dyDescent="0.25">
      <c r="H171" s="256" t="s">
        <v>191</v>
      </c>
      <c r="I171" s="36" t="s">
        <v>192</v>
      </c>
      <c r="J171" s="77">
        <v>219</v>
      </c>
    </row>
    <row r="172" spans="7:10" ht="31.5" x14ac:dyDescent="0.25">
      <c r="H172" s="256" t="s">
        <v>193</v>
      </c>
      <c r="I172" s="79" t="s">
        <v>194</v>
      </c>
      <c r="J172" s="77">
        <v>409</v>
      </c>
    </row>
    <row r="173" spans="7:10" x14ac:dyDescent="0.25">
      <c r="H173" s="256" t="s">
        <v>195</v>
      </c>
      <c r="I173" s="79" t="s">
        <v>196</v>
      </c>
      <c r="J173" s="100">
        <v>1070</v>
      </c>
    </row>
    <row r="174" spans="7:10" x14ac:dyDescent="0.25">
      <c r="H174" s="256" t="s">
        <v>197</v>
      </c>
      <c r="I174" s="79" t="s">
        <v>198</v>
      </c>
      <c r="J174" s="100">
        <v>1869</v>
      </c>
    </row>
    <row r="175" spans="7:10" ht="31.5" x14ac:dyDescent="0.25">
      <c r="H175" s="256" t="s">
        <v>199</v>
      </c>
      <c r="I175" s="79" t="s">
        <v>200</v>
      </c>
      <c r="J175" s="77">
        <v>356</v>
      </c>
    </row>
    <row r="176" spans="7:10" ht="31.5" x14ac:dyDescent="0.25">
      <c r="H176" s="256" t="s">
        <v>201</v>
      </c>
      <c r="I176" s="79" t="s">
        <v>202</v>
      </c>
      <c r="J176" s="77">
        <v>265</v>
      </c>
    </row>
    <row r="177" spans="7:10" ht="31.5" x14ac:dyDescent="0.25">
      <c r="H177" s="256" t="s">
        <v>203</v>
      </c>
      <c r="I177" s="79" t="s">
        <v>204</v>
      </c>
      <c r="J177" s="77">
        <v>379</v>
      </c>
    </row>
    <row r="178" spans="7:10" ht="31.5" x14ac:dyDescent="0.25">
      <c r="H178" s="256" t="s">
        <v>205</v>
      </c>
      <c r="I178" s="79" t="s">
        <v>206</v>
      </c>
      <c r="J178" s="77">
        <v>278</v>
      </c>
    </row>
    <row r="179" spans="7:10" ht="31.5" x14ac:dyDescent="0.25">
      <c r="H179" s="256" t="s">
        <v>207</v>
      </c>
      <c r="I179" s="79" t="s">
        <v>208</v>
      </c>
      <c r="J179" s="77">
        <v>256</v>
      </c>
    </row>
    <row r="180" spans="7:10" ht="31.5" x14ac:dyDescent="0.25">
      <c r="H180" s="256" t="s">
        <v>209</v>
      </c>
      <c r="I180" s="79" t="s">
        <v>210</v>
      </c>
      <c r="J180" s="77">
        <v>281</v>
      </c>
    </row>
    <row r="181" spans="7:10" x14ac:dyDescent="0.25">
      <c r="H181" s="256" t="s">
        <v>211</v>
      </c>
      <c r="I181" s="79" t="s">
        <v>212</v>
      </c>
      <c r="J181" s="77">
        <v>224</v>
      </c>
    </row>
    <row r="182" spans="7:10" x14ac:dyDescent="0.25">
      <c r="G182" s="103"/>
      <c r="H182" s="256" t="s">
        <v>213</v>
      </c>
      <c r="I182" s="79" t="s">
        <v>214</v>
      </c>
      <c r="J182" s="77">
        <v>275</v>
      </c>
    </row>
    <row r="183" spans="7:10" x14ac:dyDescent="0.25">
      <c r="G183" s="103"/>
      <c r="H183" s="256" t="s">
        <v>215</v>
      </c>
      <c r="I183" s="79" t="s">
        <v>216</v>
      </c>
      <c r="J183" s="77">
        <v>260</v>
      </c>
    </row>
    <row r="184" spans="7:10" x14ac:dyDescent="0.25">
      <c r="G184" s="103"/>
      <c r="H184" s="256" t="s">
        <v>217</v>
      </c>
      <c r="I184" s="79" t="s">
        <v>218</v>
      </c>
      <c r="J184" s="77">
        <v>244</v>
      </c>
    </row>
    <row r="185" spans="7:10" x14ac:dyDescent="0.25">
      <c r="G185" s="103"/>
      <c r="H185" s="256" t="s">
        <v>219</v>
      </c>
      <c r="I185" s="79" t="s">
        <v>220</v>
      </c>
      <c r="J185" s="77">
        <v>152</v>
      </c>
    </row>
    <row r="186" spans="7:10" x14ac:dyDescent="0.25">
      <c r="H186" s="256"/>
      <c r="I186" s="79" t="s">
        <v>221</v>
      </c>
      <c r="J186" s="77"/>
    </row>
    <row r="187" spans="7:10" x14ac:dyDescent="0.25">
      <c r="H187" s="256" t="s">
        <v>222</v>
      </c>
      <c r="I187" s="79" t="s">
        <v>223</v>
      </c>
      <c r="J187" s="77">
        <v>116</v>
      </c>
    </row>
    <row r="188" spans="7:10" x14ac:dyDescent="0.25">
      <c r="H188" s="256" t="s">
        <v>224</v>
      </c>
      <c r="I188" s="79" t="s">
        <v>225</v>
      </c>
      <c r="J188" s="77">
        <v>116</v>
      </c>
    </row>
    <row r="189" spans="7:10" x14ac:dyDescent="0.25">
      <c r="H189" s="256" t="s">
        <v>226</v>
      </c>
      <c r="I189" s="79" t="s">
        <v>227</v>
      </c>
      <c r="J189" s="77">
        <v>116</v>
      </c>
    </row>
    <row r="190" spans="7:10" x14ac:dyDescent="0.25">
      <c r="H190" s="256" t="s">
        <v>228</v>
      </c>
      <c r="I190" s="79" t="s">
        <v>229</v>
      </c>
      <c r="J190" s="77">
        <v>116</v>
      </c>
    </row>
    <row r="191" spans="7:10" x14ac:dyDescent="0.25">
      <c r="H191" s="256" t="s">
        <v>230</v>
      </c>
      <c r="I191" s="79" t="s">
        <v>231</v>
      </c>
      <c r="J191" s="77">
        <v>77</v>
      </c>
    </row>
    <row r="192" spans="7:10" x14ac:dyDescent="0.25">
      <c r="H192" s="256" t="s">
        <v>232</v>
      </c>
      <c r="I192" s="79" t="s">
        <v>233</v>
      </c>
      <c r="J192" s="77">
        <v>15</v>
      </c>
    </row>
    <row r="193" spans="8:10" x14ac:dyDescent="0.25">
      <c r="H193" s="256" t="s">
        <v>234</v>
      </c>
      <c r="I193" s="79" t="s">
        <v>235</v>
      </c>
      <c r="J193" s="104">
        <v>279</v>
      </c>
    </row>
    <row r="194" spans="8:10" x14ac:dyDescent="0.25">
      <c r="H194" s="256" t="s">
        <v>236</v>
      </c>
      <c r="I194" s="79" t="s">
        <v>237</v>
      </c>
      <c r="J194" s="104">
        <v>262</v>
      </c>
    </row>
    <row r="195" spans="8:10" x14ac:dyDescent="0.25">
      <c r="H195" s="256" t="s">
        <v>238</v>
      </c>
      <c r="I195" s="79" t="s">
        <v>239</v>
      </c>
      <c r="J195" s="104">
        <v>275</v>
      </c>
    </row>
    <row r="196" spans="8:10" x14ac:dyDescent="0.25">
      <c r="H196" s="256" t="s">
        <v>240</v>
      </c>
      <c r="I196" s="79" t="s">
        <v>241</v>
      </c>
      <c r="J196" s="104">
        <v>256</v>
      </c>
    </row>
    <row r="197" spans="8:10" ht="31.5" x14ac:dyDescent="0.25">
      <c r="H197" s="255" t="s">
        <v>242</v>
      </c>
      <c r="I197" s="79" t="s">
        <v>243</v>
      </c>
      <c r="J197" s="104">
        <v>272</v>
      </c>
    </row>
    <row r="198" spans="8:10" ht="31.5" x14ac:dyDescent="0.25">
      <c r="H198" s="106" t="s">
        <v>244</v>
      </c>
      <c r="I198" s="79" t="s">
        <v>245</v>
      </c>
      <c r="J198" s="104">
        <v>259</v>
      </c>
    </row>
    <row r="199" spans="8:10" x14ac:dyDescent="0.25">
      <c r="H199" s="256" t="s">
        <v>246</v>
      </c>
      <c r="I199" s="79" t="s">
        <v>247</v>
      </c>
      <c r="J199" s="104">
        <v>929</v>
      </c>
    </row>
    <row r="200" spans="8:10" x14ac:dyDescent="0.25">
      <c r="H200" s="106" t="s">
        <v>248</v>
      </c>
      <c r="I200" s="79" t="s">
        <v>249</v>
      </c>
      <c r="J200" s="107">
        <v>562</v>
      </c>
    </row>
    <row r="201" spans="8:10" ht="31.5" x14ac:dyDescent="0.25">
      <c r="H201" s="256" t="s">
        <v>250</v>
      </c>
      <c r="I201" s="79" t="s">
        <v>251</v>
      </c>
      <c r="J201" s="104">
        <v>2950</v>
      </c>
    </row>
    <row r="202" spans="8:10" x14ac:dyDescent="0.25">
      <c r="H202" s="378" t="s">
        <v>252</v>
      </c>
      <c r="I202" s="381"/>
      <c r="J202" s="382"/>
    </row>
    <row r="203" spans="8:10" x14ac:dyDescent="0.25">
      <c r="H203" s="378" t="s">
        <v>253</v>
      </c>
      <c r="I203" s="379"/>
      <c r="J203" s="380"/>
    </row>
    <row r="204" spans="8:10" x14ac:dyDescent="0.25">
      <c r="H204" s="84"/>
      <c r="I204" s="253" t="s">
        <v>254</v>
      </c>
      <c r="J204" s="253"/>
    </row>
    <row r="205" spans="8:10" x14ac:dyDescent="0.25">
      <c r="H205" s="256" t="s">
        <v>255</v>
      </c>
      <c r="I205" s="80" t="str">
        <f>'[8]Эндокринолог '!$B$48</f>
        <v>Врач-эндокринолог</v>
      </c>
      <c r="J205" s="77">
        <v>145</v>
      </c>
    </row>
    <row r="206" spans="8:10" x14ac:dyDescent="0.25">
      <c r="H206" s="256" t="s">
        <v>256</v>
      </c>
      <c r="I206" s="79" t="str">
        <f>[8]Невролог!$B$60</f>
        <v>Врач-невролог</v>
      </c>
      <c r="J206" s="77">
        <v>145</v>
      </c>
    </row>
    <row r="207" spans="8:10" x14ac:dyDescent="0.25">
      <c r="H207" s="256" t="s">
        <v>257</v>
      </c>
      <c r="I207" s="79" t="s">
        <v>617</v>
      </c>
      <c r="J207" s="77">
        <v>350</v>
      </c>
    </row>
    <row r="208" spans="8:10" x14ac:dyDescent="0.25">
      <c r="H208" s="256" t="s">
        <v>258</v>
      </c>
      <c r="I208" s="79" t="s">
        <v>259</v>
      </c>
      <c r="J208" s="77">
        <v>235</v>
      </c>
    </row>
    <row r="209" spans="8:11" x14ac:dyDescent="0.25">
      <c r="H209" s="256" t="s">
        <v>260</v>
      </c>
      <c r="I209" s="79" t="str">
        <f>[8]Отоларинголог!$B$59</f>
        <v>Врач-оториноларинголог</v>
      </c>
      <c r="J209" s="77">
        <v>140</v>
      </c>
    </row>
    <row r="210" spans="8:11" x14ac:dyDescent="0.25">
      <c r="H210" s="256" t="s">
        <v>261</v>
      </c>
      <c r="I210" s="79" t="str">
        <f>[8]дерматовенеролог!$D$77</f>
        <v>Врач -  дерматовенеролог</v>
      </c>
      <c r="J210" s="77">
        <v>140</v>
      </c>
    </row>
    <row r="211" spans="8:11" x14ac:dyDescent="0.25">
      <c r="H211" s="256" t="s">
        <v>262</v>
      </c>
      <c r="I211" s="79" t="str">
        <f>'[8]терапевт (период мо)'!$B$47</f>
        <v xml:space="preserve">Врач -терапевт </v>
      </c>
      <c r="J211" s="77">
        <v>200</v>
      </c>
    </row>
    <row r="212" spans="8:11" x14ac:dyDescent="0.25">
      <c r="H212" s="256" t="s">
        <v>263</v>
      </c>
      <c r="I212" s="79" t="str">
        <f>[8]уролог!$B$48</f>
        <v>Врач- уролог</v>
      </c>
      <c r="J212" s="77">
        <v>145</v>
      </c>
    </row>
    <row r="213" spans="8:11" x14ac:dyDescent="0.25">
      <c r="H213" s="256" t="s">
        <v>264</v>
      </c>
      <c r="I213" s="79" t="str">
        <f>[8]хирург!$B$48</f>
        <v>Врач- хирург</v>
      </c>
      <c r="J213" s="77">
        <v>145</v>
      </c>
    </row>
    <row r="214" spans="8:11" x14ac:dyDescent="0.25">
      <c r="H214" s="256" t="s">
        <v>265</v>
      </c>
      <c r="I214" s="79" t="str">
        <f>[8]Офтальмолог!$B$59</f>
        <v>Врач - офтальмолог</v>
      </c>
      <c r="J214" s="77">
        <v>235</v>
      </c>
      <c r="K214" s="82" t="s">
        <v>618</v>
      </c>
    </row>
    <row r="215" spans="8:11" x14ac:dyDescent="0.25">
      <c r="H215" s="256" t="s">
        <v>266</v>
      </c>
      <c r="I215" s="79" t="str">
        <f>'[8]вр инфекц'!$C$59</f>
        <v xml:space="preserve">Врач- инфекционист </v>
      </c>
      <c r="J215" s="77">
        <v>203</v>
      </c>
    </row>
    <row r="216" spans="8:11" x14ac:dyDescent="0.25">
      <c r="H216" s="256" t="s">
        <v>267</v>
      </c>
      <c r="I216" s="79" t="str">
        <f>'[8]вр инф с выдачей сертиф'!$B$59</f>
        <v>Врач - инфекционист (с выдачей сертификата)</v>
      </c>
      <c r="J216" s="77">
        <v>400</v>
      </c>
    </row>
    <row r="217" spans="8:11" x14ac:dyDescent="0.25">
      <c r="H217" s="256" t="s">
        <v>268</v>
      </c>
      <c r="I217" s="79" t="str">
        <f>'[8]психиатр, нарколог'!$B$47</f>
        <v>Врач - психиатр</v>
      </c>
      <c r="J217" s="94">
        <v>110</v>
      </c>
    </row>
    <row r="218" spans="8:11" x14ac:dyDescent="0.25">
      <c r="H218" s="256" t="s">
        <v>269</v>
      </c>
      <c r="I218" s="79" t="str">
        <f>'[8]психиатр, нарколог'!$B$57</f>
        <v>Врач - психиатр - нарколог</v>
      </c>
      <c r="J218" s="94">
        <v>110</v>
      </c>
    </row>
    <row r="219" spans="8:11" x14ac:dyDescent="0.25">
      <c r="H219" s="256" t="s">
        <v>270</v>
      </c>
      <c r="I219" s="108" t="s">
        <v>272</v>
      </c>
      <c r="J219" s="94">
        <v>553</v>
      </c>
    </row>
    <row r="220" spans="8:11" ht="31.5" x14ac:dyDescent="0.25">
      <c r="H220" s="256" t="s">
        <v>271</v>
      </c>
      <c r="I220" s="108" t="s">
        <v>274</v>
      </c>
      <c r="J220" s="94">
        <v>300</v>
      </c>
    </row>
    <row r="221" spans="8:11" x14ac:dyDescent="0.25">
      <c r="H221" s="256" t="s">
        <v>273</v>
      </c>
      <c r="I221" s="108" t="s">
        <v>276</v>
      </c>
      <c r="J221" s="94">
        <v>164</v>
      </c>
    </row>
    <row r="222" spans="8:11" x14ac:dyDescent="0.25">
      <c r="H222" s="256" t="s">
        <v>275</v>
      </c>
      <c r="I222" s="108" t="s">
        <v>278</v>
      </c>
      <c r="J222" s="94">
        <v>214</v>
      </c>
    </row>
    <row r="223" spans="8:11" x14ac:dyDescent="0.25">
      <c r="H223" s="256" t="s">
        <v>277</v>
      </c>
      <c r="I223" s="108" t="s">
        <v>280</v>
      </c>
      <c r="J223" s="77">
        <v>142</v>
      </c>
    </row>
    <row r="224" spans="8:11" x14ac:dyDescent="0.25">
      <c r="H224" s="256" t="s">
        <v>279</v>
      </c>
      <c r="I224" s="108" t="s">
        <v>627</v>
      </c>
      <c r="J224" s="77">
        <v>220</v>
      </c>
      <c r="K224" s="103" t="s">
        <v>629</v>
      </c>
    </row>
    <row r="225" spans="8:11" x14ac:dyDescent="0.25">
      <c r="H225" s="256" t="s">
        <v>282</v>
      </c>
      <c r="I225" s="108" t="s">
        <v>628</v>
      </c>
      <c r="J225" s="77">
        <v>154</v>
      </c>
      <c r="K225" s="103" t="s">
        <v>630</v>
      </c>
    </row>
    <row r="226" spans="8:11" x14ac:dyDescent="0.25">
      <c r="H226" s="256"/>
      <c r="I226" s="252" t="s">
        <v>281</v>
      </c>
      <c r="J226" s="77"/>
    </row>
    <row r="227" spans="8:11" x14ac:dyDescent="0.25">
      <c r="H227" s="256" t="s">
        <v>283</v>
      </c>
      <c r="I227" s="80" t="str">
        <f>[8]Невролог!$B$73</f>
        <v>Проверка вибрационной чувствительности</v>
      </c>
      <c r="J227" s="77">
        <v>44</v>
      </c>
    </row>
    <row r="228" spans="8:11" x14ac:dyDescent="0.25">
      <c r="H228" s="256" t="s">
        <v>284</v>
      </c>
      <c r="I228" s="80" t="str">
        <f>[8]Отоларинголог!$B$69</f>
        <v xml:space="preserve">Аудиометрия </v>
      </c>
      <c r="J228" s="77">
        <v>70</v>
      </c>
    </row>
    <row r="229" spans="8:11" x14ac:dyDescent="0.25">
      <c r="H229" s="256" t="s">
        <v>285</v>
      </c>
      <c r="I229" s="79" t="str">
        <f>[8]Отоларинголог!$B$79</f>
        <v>Исследвание вестибулярного аппарата</v>
      </c>
      <c r="J229" s="77">
        <v>48</v>
      </c>
    </row>
    <row r="230" spans="8:11" x14ac:dyDescent="0.25">
      <c r="H230" s="256" t="s">
        <v>286</v>
      </c>
      <c r="I230" s="80" t="str">
        <f>'[8]услуги офтальмолога'!$B$29</f>
        <v>Динамометрия</v>
      </c>
      <c r="J230" s="77">
        <v>66</v>
      </c>
    </row>
    <row r="231" spans="8:11" x14ac:dyDescent="0.25">
      <c r="H231" s="256" t="s">
        <v>287</v>
      </c>
      <c r="I231" s="80" t="str">
        <f>'[8]услуги офтальмолога'!$B$30</f>
        <v>Офтальмотонометрия</v>
      </c>
      <c r="J231" s="77">
        <v>86</v>
      </c>
    </row>
    <row r="232" spans="8:11" x14ac:dyDescent="0.25">
      <c r="H232" s="256" t="s">
        <v>288</v>
      </c>
      <c r="I232" s="80" t="str">
        <f>'[8]услуги офтальмолога'!$B$32</f>
        <v>Офтальмоскопия глазного дна</v>
      </c>
      <c r="J232" s="77">
        <v>105</v>
      </c>
    </row>
    <row r="233" spans="8:11" x14ac:dyDescent="0.25">
      <c r="H233" s="256" t="s">
        <v>289</v>
      </c>
      <c r="I233" s="80" t="str">
        <f>'[8]услуги офтальмолога'!$B$33</f>
        <v>Острота зрения</v>
      </c>
      <c r="J233" s="77">
        <v>105</v>
      </c>
    </row>
    <row r="234" spans="8:11" x14ac:dyDescent="0.25">
      <c r="H234" s="256" t="s">
        <v>290</v>
      </c>
      <c r="I234" s="80" t="str">
        <f>'[8]услуги офтальмолога'!$B$34</f>
        <v>Определение объема аккомодации</v>
      </c>
      <c r="J234" s="77">
        <v>67</v>
      </c>
    </row>
    <row r="235" spans="8:11" x14ac:dyDescent="0.25">
      <c r="H235" s="256" t="s">
        <v>291</v>
      </c>
      <c r="I235" s="79" t="str">
        <f>'[8]услуги офтальмолога'!$B$35</f>
        <v>Исследование бинокулярного зрения</v>
      </c>
      <c r="J235" s="77">
        <v>70</v>
      </c>
    </row>
    <row r="236" spans="8:11" x14ac:dyDescent="0.25">
      <c r="H236" s="256" t="s">
        <v>292</v>
      </c>
      <c r="I236" s="80" t="str">
        <f>'[8]услуги офтальмолога'!$B$36</f>
        <v>Биомикроскопия сред глаза</v>
      </c>
      <c r="J236" s="77">
        <v>175</v>
      </c>
    </row>
    <row r="237" spans="8:11" x14ac:dyDescent="0.25">
      <c r="H237" s="256" t="s">
        <v>293</v>
      </c>
      <c r="I237" s="80" t="str">
        <f>'[8]услуги офтальмолога'!$B$46</f>
        <v>Скиоскопия</v>
      </c>
      <c r="J237" s="77">
        <v>62</v>
      </c>
    </row>
    <row r="238" spans="8:11" x14ac:dyDescent="0.25">
      <c r="H238" s="256" t="s">
        <v>294</v>
      </c>
      <c r="I238" s="80" t="str">
        <f>'[8]услуги офтальмолога'!$B$47</f>
        <v>Исследование полей зрения (переметрия)</v>
      </c>
      <c r="J238" s="77">
        <v>128</v>
      </c>
    </row>
    <row r="239" spans="8:11" x14ac:dyDescent="0.25">
      <c r="H239" s="256" t="s">
        <v>295</v>
      </c>
      <c r="I239" s="80" t="str">
        <f>'[8]услуги офтальмолога'!$B$48</f>
        <v>Цветоощущение (цветотест)</v>
      </c>
      <c r="J239" s="77">
        <v>44</v>
      </c>
    </row>
    <row r="240" spans="8:11" x14ac:dyDescent="0.25">
      <c r="H240" s="256" t="s">
        <v>296</v>
      </c>
      <c r="I240" s="80" t="str">
        <f>'[8]услуги офтальмолога'!$B$49</f>
        <v>Рефрактометрия</v>
      </c>
      <c r="J240" s="77">
        <v>62</v>
      </c>
    </row>
    <row r="241" spans="8:10" x14ac:dyDescent="0.25">
      <c r="H241" s="256" t="s">
        <v>297</v>
      </c>
      <c r="I241" s="80" t="str">
        <f>[8]термометрия!$B$46</f>
        <v>Термометрия</v>
      </c>
      <c r="J241" s="77">
        <v>24</v>
      </c>
    </row>
    <row r="242" spans="8:10" ht="31.5" x14ac:dyDescent="0.25">
      <c r="H242" s="256" t="s">
        <v>298</v>
      </c>
      <c r="I242" s="80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2" s="77">
        <v>497</v>
      </c>
    </row>
    <row r="243" spans="8:10" ht="47.25" x14ac:dyDescent="0.25">
      <c r="H243" s="256" t="s">
        <v>299</v>
      </c>
      <c r="I243" s="80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3" s="77">
        <v>175</v>
      </c>
    </row>
    <row r="244" spans="8:10" x14ac:dyDescent="0.25">
      <c r="H244" s="256" t="s">
        <v>300</v>
      </c>
      <c r="I244" s="80" t="str">
        <f>I14</f>
        <v>Исследование уровня глюкозы в  крови</v>
      </c>
      <c r="J244" s="77">
        <v>134</v>
      </c>
    </row>
    <row r="245" spans="8:10" x14ac:dyDescent="0.25">
      <c r="H245" s="256" t="s">
        <v>301</v>
      </c>
      <c r="I245" s="80" t="str">
        <f>I21</f>
        <v>Исследование уровня холестерина в крови</v>
      </c>
      <c r="J245" s="77">
        <v>151</v>
      </c>
    </row>
    <row r="246" spans="8:10" x14ac:dyDescent="0.25">
      <c r="H246" s="256" t="s">
        <v>302</v>
      </c>
      <c r="I246" s="80" t="str">
        <f>I15</f>
        <v>Исследование уровня биллирубина в крови</v>
      </c>
      <c r="J246" s="77">
        <v>147</v>
      </c>
    </row>
    <row r="247" spans="8:10" x14ac:dyDescent="0.25">
      <c r="H247" s="256" t="s">
        <v>303</v>
      </c>
      <c r="I247" s="80" t="str">
        <f>I16</f>
        <v>Исследование уровня креатинина в  крови</v>
      </c>
      <c r="J247" s="77">
        <v>198</v>
      </c>
    </row>
    <row r="248" spans="8:10" x14ac:dyDescent="0.25">
      <c r="H248" s="256" t="s">
        <v>304</v>
      </c>
      <c r="I248" s="80" t="str">
        <f>I17</f>
        <v>Исследование уровня аланин-трансаминазы в крови (фермент АлТ)</v>
      </c>
      <c r="J248" s="77">
        <v>89</v>
      </c>
    </row>
    <row r="249" spans="8:10" x14ac:dyDescent="0.25">
      <c r="H249" s="256" t="s">
        <v>305</v>
      </c>
      <c r="I249" s="80" t="str">
        <f>I18</f>
        <v>Исследование уровня  аспарат-трансаминазы в крови (фермент АсТ)</v>
      </c>
      <c r="J249" s="77">
        <v>89</v>
      </c>
    </row>
    <row r="250" spans="8:10" x14ac:dyDescent="0.25">
      <c r="H250" s="256" t="s">
        <v>306</v>
      </c>
      <c r="I250" s="80" t="str">
        <f>I24</f>
        <v>Исследование уровня щелочной фосфотазы в крови</v>
      </c>
      <c r="J250" s="77">
        <v>332</v>
      </c>
    </row>
    <row r="251" spans="8:10" x14ac:dyDescent="0.25">
      <c r="H251" s="256" t="s">
        <v>307</v>
      </c>
      <c r="I251" s="80" t="str">
        <f>I41</f>
        <v>ГГТП (гаммаглутамилтранспетидаза)</v>
      </c>
      <c r="J251" s="77">
        <v>233</v>
      </c>
    </row>
    <row r="252" spans="8:10" ht="31.5" x14ac:dyDescent="0.25">
      <c r="H252" s="256" t="s">
        <v>308</v>
      </c>
      <c r="I252" s="80" t="str">
        <f>I42</f>
        <v>Исследование уровня холестерина липопротеидов низкой плотности сыворотки крови (ЛПНП)</v>
      </c>
      <c r="J252" s="77">
        <v>166</v>
      </c>
    </row>
    <row r="253" spans="8:10" ht="31.5" x14ac:dyDescent="0.25">
      <c r="H253" s="256" t="s">
        <v>309</v>
      </c>
      <c r="I253" s="80" t="str">
        <f>I43</f>
        <v>Исследование уровня холестерина липопротеидов высокой плотности сыворотки крови (ЛПВП)</v>
      </c>
      <c r="J253" s="77">
        <f>J43</f>
        <v>157</v>
      </c>
    </row>
    <row r="254" spans="8:10" x14ac:dyDescent="0.25">
      <c r="H254" s="256" t="s">
        <v>310</v>
      </c>
      <c r="I254" s="80" t="str">
        <f>I55</f>
        <v>Исследование уровня ретикулоцитов  в крови</v>
      </c>
      <c r="J254" s="77">
        <f>J55</f>
        <v>203</v>
      </c>
    </row>
    <row r="255" spans="8:10" x14ac:dyDescent="0.25">
      <c r="H255" s="256" t="s">
        <v>311</v>
      </c>
      <c r="I255" s="80" t="str">
        <f>I59</f>
        <v>Исследование уровня желчных пигментов</v>
      </c>
      <c r="J255" s="77">
        <f>J59</f>
        <v>133</v>
      </c>
    </row>
    <row r="256" spans="8:10" x14ac:dyDescent="0.25">
      <c r="H256" s="256" t="s">
        <v>312</v>
      </c>
      <c r="I256" s="80" t="str">
        <f>I60</f>
        <v>Соскоб на энтеробиоз</v>
      </c>
      <c r="J256" s="77">
        <f>J60</f>
        <v>123</v>
      </c>
    </row>
    <row r="257" spans="8:10" x14ac:dyDescent="0.25">
      <c r="H257" s="256" t="s">
        <v>313</v>
      </c>
      <c r="I257" s="80" t="str">
        <f>I296</f>
        <v>Исследование кала на простейшие и гельминты</v>
      </c>
      <c r="J257" s="77">
        <v>115</v>
      </c>
    </row>
    <row r="258" spans="8:10" x14ac:dyDescent="0.25">
      <c r="H258" s="256" t="s">
        <v>314</v>
      </c>
      <c r="I258" s="80" t="str">
        <f>I294</f>
        <v>Реакция микропреципитации на сифилис (РМП)</v>
      </c>
      <c r="J258" s="77">
        <v>132</v>
      </c>
    </row>
    <row r="259" spans="8:10" x14ac:dyDescent="0.25">
      <c r="H259" s="256" t="s">
        <v>315</v>
      </c>
      <c r="I259" s="80" t="str">
        <f>I295</f>
        <v>Мазок на заболевание передающиеся половым путем (ЗППП)</v>
      </c>
      <c r="J259" s="77">
        <v>170</v>
      </c>
    </row>
    <row r="260" spans="8:10" x14ac:dyDescent="0.25">
      <c r="H260" s="256" t="s">
        <v>317</v>
      </c>
      <c r="I260" s="36" t="s">
        <v>316</v>
      </c>
      <c r="J260" s="104">
        <v>270</v>
      </c>
    </row>
    <row r="261" spans="8:10" x14ac:dyDescent="0.25">
      <c r="H261" s="256" t="s">
        <v>319</v>
      </c>
      <c r="I261" s="36" t="s">
        <v>318</v>
      </c>
      <c r="J261" s="104">
        <v>296</v>
      </c>
    </row>
    <row r="262" spans="8:10" x14ac:dyDescent="0.25">
      <c r="H262" s="256" t="s">
        <v>321</v>
      </c>
      <c r="I262" s="36" t="s">
        <v>320</v>
      </c>
      <c r="J262" s="104">
        <v>208</v>
      </c>
    </row>
    <row r="263" spans="8:10" x14ac:dyDescent="0.25">
      <c r="H263" s="256" t="s">
        <v>323</v>
      </c>
      <c r="I263" s="36" t="s">
        <v>322</v>
      </c>
      <c r="J263" s="104">
        <v>325</v>
      </c>
    </row>
    <row r="264" spans="8:10" x14ac:dyDescent="0.25">
      <c r="H264" s="256" t="s">
        <v>325</v>
      </c>
      <c r="I264" s="36" t="s">
        <v>324</v>
      </c>
      <c r="J264" s="104">
        <v>308</v>
      </c>
    </row>
    <row r="265" spans="8:10" x14ac:dyDescent="0.25">
      <c r="H265" s="256" t="s">
        <v>327</v>
      </c>
      <c r="I265" s="36" t="s">
        <v>326</v>
      </c>
      <c r="J265" s="104">
        <v>318</v>
      </c>
    </row>
    <row r="266" spans="8:10" x14ac:dyDescent="0.25">
      <c r="H266" s="256" t="s">
        <v>328</v>
      </c>
      <c r="I266" s="80" t="str">
        <f t="shared" ref="I266:J276" si="0">I80</f>
        <v>Рентгенография грудной клетки прямая проекция</v>
      </c>
      <c r="J266" s="77">
        <f t="shared" si="0"/>
        <v>200</v>
      </c>
    </row>
    <row r="267" spans="8:10" x14ac:dyDescent="0.25">
      <c r="H267" s="256" t="s">
        <v>329</v>
      </c>
      <c r="I267" s="80" t="str">
        <f t="shared" si="0"/>
        <v>Рентгенография грудной клетки правая боковая проекция</v>
      </c>
      <c r="J267" s="77">
        <f t="shared" si="0"/>
        <v>200</v>
      </c>
    </row>
    <row r="268" spans="8:10" x14ac:dyDescent="0.25">
      <c r="H268" s="256" t="s">
        <v>330</v>
      </c>
      <c r="I268" s="80" t="str">
        <f t="shared" si="0"/>
        <v>Рентгенография грудной клетки в 2-х проекциях  (прямая и боковая)</v>
      </c>
      <c r="J268" s="77">
        <f t="shared" si="0"/>
        <v>317</v>
      </c>
    </row>
    <row r="269" spans="8:10" x14ac:dyDescent="0.25">
      <c r="H269" s="256" t="s">
        <v>331</v>
      </c>
      <c r="I269" s="80" t="str">
        <f t="shared" si="0"/>
        <v>Флюорография грудной клетки прямая проекция</v>
      </c>
      <c r="J269" s="77">
        <f t="shared" si="0"/>
        <v>138</v>
      </c>
    </row>
    <row r="270" spans="8:10" x14ac:dyDescent="0.25">
      <c r="H270" s="256" t="s">
        <v>332</v>
      </c>
      <c r="I270" s="80" t="str">
        <f t="shared" si="0"/>
        <v>Флюорография грудной клетки правая боковая проекция</v>
      </c>
      <c r="J270" s="77">
        <f t="shared" si="0"/>
        <v>138</v>
      </c>
    </row>
    <row r="271" spans="8:10" x14ac:dyDescent="0.25">
      <c r="H271" s="256" t="s">
        <v>333</v>
      </c>
      <c r="I271" s="80" t="str">
        <f t="shared" si="0"/>
        <v>Флюорография грудной клетки  в 2-х проекциях (прямая и боковая)</v>
      </c>
      <c r="J271" s="77">
        <f t="shared" si="0"/>
        <v>243</v>
      </c>
    </row>
    <row r="272" spans="8:10" x14ac:dyDescent="0.25">
      <c r="H272" s="256" t="s">
        <v>334</v>
      </c>
      <c r="I272" s="80" t="str">
        <f t="shared" si="0"/>
        <v>Флюорография грудной клетки  в 3-х проекциях</v>
      </c>
      <c r="J272" s="77">
        <f t="shared" si="0"/>
        <v>349</v>
      </c>
    </row>
    <row r="273" spans="8:10" x14ac:dyDescent="0.25">
      <c r="H273" s="256" t="s">
        <v>335</v>
      </c>
      <c r="I273" s="80" t="str">
        <f t="shared" si="0"/>
        <v>Цифровая флюорография грудной клетки прямая проекция</v>
      </c>
      <c r="J273" s="77">
        <f t="shared" si="0"/>
        <v>94</v>
      </c>
    </row>
    <row r="274" spans="8:10" x14ac:dyDescent="0.25">
      <c r="H274" s="256" t="s">
        <v>336</v>
      </c>
      <c r="I274" s="80" t="str">
        <f t="shared" si="0"/>
        <v>Цифровая флюорография грудной клетки правая боковая проекция</v>
      </c>
      <c r="J274" s="77">
        <f t="shared" si="0"/>
        <v>94</v>
      </c>
    </row>
    <row r="275" spans="8:10" x14ac:dyDescent="0.25">
      <c r="H275" s="256" t="s">
        <v>337</v>
      </c>
      <c r="I275" s="80" t="str">
        <f t="shared" si="0"/>
        <v>Цифровая флюорография в 2-х проекциях (прямая и боковая)</v>
      </c>
      <c r="J275" s="77">
        <f t="shared" si="0"/>
        <v>175</v>
      </c>
    </row>
    <row r="276" spans="8:10" x14ac:dyDescent="0.25">
      <c r="H276" s="256" t="s">
        <v>338</v>
      </c>
      <c r="I276" s="80" t="str">
        <f t="shared" si="0"/>
        <v>Маммография</v>
      </c>
      <c r="J276" s="77">
        <f t="shared" si="0"/>
        <v>442</v>
      </c>
    </row>
    <row r="277" spans="8:10" x14ac:dyDescent="0.25">
      <c r="H277" s="256" t="s">
        <v>339</v>
      </c>
      <c r="I277" s="80" t="str">
        <f>I133</f>
        <v>Электрокардиография</v>
      </c>
      <c r="J277" s="77">
        <f>J133</f>
        <v>310</v>
      </c>
    </row>
    <row r="278" spans="8:10" x14ac:dyDescent="0.25">
      <c r="H278" s="256" t="s">
        <v>340</v>
      </c>
      <c r="I278" s="80" t="str">
        <f>I135</f>
        <v>Электрокардиография с физической нагрузкой</v>
      </c>
      <c r="J278" s="77">
        <f>J135</f>
        <v>400</v>
      </c>
    </row>
    <row r="279" spans="8:10" x14ac:dyDescent="0.25">
      <c r="H279" s="256" t="s">
        <v>341</v>
      </c>
      <c r="I279" s="80" t="str">
        <f>I137</f>
        <v>Спирография  (исследование функции внешнего   дыхания)</v>
      </c>
      <c r="J279" s="77">
        <f>J137</f>
        <v>400</v>
      </c>
    </row>
    <row r="280" spans="8:10" x14ac:dyDescent="0.25">
      <c r="H280" s="256" t="s">
        <v>342</v>
      </c>
      <c r="I280" s="80" t="str">
        <f>I140</f>
        <v>Фиброэзофагогастродуоденоскопия диагностическая (ФЭГДС)</v>
      </c>
      <c r="J280" s="77">
        <f>J140</f>
        <v>1070</v>
      </c>
    </row>
    <row r="281" spans="8:10" ht="31.5" x14ac:dyDescent="0.25">
      <c r="H281" s="256" t="s">
        <v>344</v>
      </c>
      <c r="I281" s="80" t="s">
        <v>343</v>
      </c>
      <c r="J281" s="94">
        <v>212</v>
      </c>
    </row>
    <row r="282" spans="8:10" x14ac:dyDescent="0.25">
      <c r="H282" s="256" t="s">
        <v>346</v>
      </c>
      <c r="I282" s="80" t="s">
        <v>345</v>
      </c>
      <c r="J282" s="94">
        <v>131</v>
      </c>
    </row>
    <row r="283" spans="8:10" x14ac:dyDescent="0.25">
      <c r="H283" s="256" t="s">
        <v>626</v>
      </c>
      <c r="I283" s="80" t="s">
        <v>347</v>
      </c>
      <c r="J283" s="94">
        <v>127</v>
      </c>
    </row>
    <row r="284" spans="8:10" x14ac:dyDescent="0.25">
      <c r="H284" s="378" t="s">
        <v>348</v>
      </c>
      <c r="I284" s="379"/>
      <c r="J284" s="380"/>
    </row>
    <row r="285" spans="8:10" x14ac:dyDescent="0.25">
      <c r="H285" s="110"/>
      <c r="I285" s="253" t="s">
        <v>254</v>
      </c>
      <c r="J285" s="110"/>
    </row>
    <row r="286" spans="8:10" x14ac:dyDescent="0.25">
      <c r="H286" s="256" t="s">
        <v>349</v>
      </c>
      <c r="I286" s="79" t="str">
        <f>I208</f>
        <v>Врач-акушер-гинеколог</v>
      </c>
      <c r="J286" s="77">
        <v>235</v>
      </c>
    </row>
    <row r="287" spans="8:10" ht="31.5" x14ac:dyDescent="0.25">
      <c r="H287" s="256" t="s">
        <v>350</v>
      </c>
      <c r="I287" s="80" t="s">
        <v>616</v>
      </c>
      <c r="J287" s="77">
        <v>187</v>
      </c>
    </row>
    <row r="288" spans="8:10" x14ac:dyDescent="0.25">
      <c r="H288" s="256" t="s">
        <v>351</v>
      </c>
      <c r="I288" s="80" t="str">
        <f>I209</f>
        <v>Врач-оториноларинголог</v>
      </c>
      <c r="J288" s="77">
        <v>140</v>
      </c>
    </row>
    <row r="289" spans="8:12" x14ac:dyDescent="0.25">
      <c r="H289" s="256" t="s">
        <v>352</v>
      </c>
      <c r="I289" s="79" t="str">
        <f>'[8]терапевт (проф-кабинет)'!$B$47</f>
        <v>Врач -терапевт  (декретированной группы)</v>
      </c>
      <c r="J289" s="77">
        <v>140</v>
      </c>
    </row>
    <row r="290" spans="8:12" x14ac:dyDescent="0.25">
      <c r="H290" s="256" t="s">
        <v>353</v>
      </c>
      <c r="I290" s="79" t="str">
        <f>'[10]вр дерматовен-г'!$D$77</f>
        <v>Врач-дерматовенеролог (декретированной группы)</v>
      </c>
      <c r="J290" s="77">
        <v>250</v>
      </c>
    </row>
    <row r="291" spans="8:12" x14ac:dyDescent="0.25">
      <c r="H291" s="256" t="s">
        <v>354</v>
      </c>
      <c r="I291" s="79" t="str">
        <f>I217</f>
        <v>Врач - психиатр</v>
      </c>
      <c r="J291" s="77">
        <v>110</v>
      </c>
    </row>
    <row r="292" spans="8:12" x14ac:dyDescent="0.25">
      <c r="H292" s="256" t="s">
        <v>355</v>
      </c>
      <c r="I292" s="80" t="str">
        <f>I218</f>
        <v>Врач - психиатр - нарколог</v>
      </c>
      <c r="J292" s="77">
        <v>110</v>
      </c>
    </row>
    <row r="293" spans="8:12" x14ac:dyDescent="0.25">
      <c r="H293" s="256"/>
      <c r="I293" s="252" t="s">
        <v>281</v>
      </c>
      <c r="J293" s="77"/>
    </row>
    <row r="294" spans="8:12" x14ac:dyDescent="0.25">
      <c r="H294" s="256" t="s">
        <v>356</v>
      </c>
      <c r="I294" s="79" t="str">
        <f>'[10]зппп, рмп, кал'!$N$11</f>
        <v>Реакция микропреципитации на сифилис (РМП)</v>
      </c>
      <c r="J294" s="77">
        <v>132</v>
      </c>
    </row>
    <row r="295" spans="8:12" x14ac:dyDescent="0.25">
      <c r="H295" s="256" t="s">
        <v>357</v>
      </c>
      <c r="I295" s="80" t="str">
        <f>'[10]зппп, рмп, кал'!$N$12</f>
        <v>Мазок на заболевание передающиеся половым путем (ЗППП)</v>
      </c>
      <c r="J295" s="77">
        <v>170</v>
      </c>
    </row>
    <row r="296" spans="8:12" x14ac:dyDescent="0.25">
      <c r="H296" s="256" t="s">
        <v>358</v>
      </c>
      <c r="I296" s="80" t="str">
        <f>'[10]зппп, рмп, кал'!$N$13</f>
        <v>Исследование кала на простейшие и гельминты</v>
      </c>
      <c r="J296" s="77">
        <v>115</v>
      </c>
      <c r="L296" s="111"/>
    </row>
    <row r="297" spans="8:12" x14ac:dyDescent="0.25">
      <c r="H297" s="256" t="s">
        <v>359</v>
      </c>
      <c r="I297" s="79" t="str">
        <f>I60</f>
        <v>Соскоб на энтеробиоз</v>
      </c>
      <c r="J297" s="77">
        <v>100</v>
      </c>
    </row>
    <row r="298" spans="8:12" x14ac:dyDescent="0.25">
      <c r="H298" s="256" t="s">
        <v>360</v>
      </c>
      <c r="I298" s="80" t="str">
        <f t="shared" ref="I298:J300" si="1">I269</f>
        <v>Флюорография грудной клетки прямая проекция</v>
      </c>
      <c r="J298" s="77">
        <f t="shared" si="1"/>
        <v>138</v>
      </c>
    </row>
    <row r="299" spans="8:12" x14ac:dyDescent="0.25">
      <c r="H299" s="256" t="s">
        <v>361</v>
      </c>
      <c r="I299" s="80" t="str">
        <f t="shared" si="1"/>
        <v>Флюорография грудной клетки правая боковая проекция</v>
      </c>
      <c r="J299" s="77">
        <f t="shared" si="1"/>
        <v>138</v>
      </c>
    </row>
    <row r="300" spans="8:12" x14ac:dyDescent="0.25">
      <c r="H300" s="256" t="s">
        <v>362</v>
      </c>
      <c r="I300" s="80" t="str">
        <f t="shared" si="1"/>
        <v>Флюорография грудной клетки  в 2-х проекциях (прямая и боковая)</v>
      </c>
      <c r="J300" s="77">
        <f t="shared" si="1"/>
        <v>243</v>
      </c>
    </row>
    <row r="301" spans="8:12" x14ac:dyDescent="0.25">
      <c r="H301" s="256" t="s">
        <v>363</v>
      </c>
      <c r="I301" s="80" t="str">
        <f t="shared" ref="I301:J304" si="2">I273</f>
        <v>Цифровая флюорография грудной клетки прямая проекция</v>
      </c>
      <c r="J301" s="77">
        <f t="shared" si="2"/>
        <v>94</v>
      </c>
    </row>
    <row r="302" spans="8:12" x14ac:dyDescent="0.25">
      <c r="H302" s="256" t="s">
        <v>364</v>
      </c>
      <c r="I302" s="80" t="str">
        <f t="shared" si="2"/>
        <v>Цифровая флюорография грудной клетки правая боковая проекция</v>
      </c>
      <c r="J302" s="77">
        <f t="shared" si="2"/>
        <v>94</v>
      </c>
    </row>
    <row r="303" spans="8:12" x14ac:dyDescent="0.25">
      <c r="H303" s="256" t="s">
        <v>365</v>
      </c>
      <c r="I303" s="80" t="str">
        <f t="shared" si="2"/>
        <v>Цифровая флюорография в 2-х проекциях (прямая и боковая)</v>
      </c>
      <c r="J303" s="77">
        <f t="shared" si="2"/>
        <v>175</v>
      </c>
    </row>
    <row r="304" spans="8:12" x14ac:dyDescent="0.25">
      <c r="H304" s="256" t="s">
        <v>366</v>
      </c>
      <c r="I304" s="80" t="str">
        <f t="shared" si="2"/>
        <v>Маммография</v>
      </c>
      <c r="J304" s="77">
        <f t="shared" si="2"/>
        <v>442</v>
      </c>
    </row>
    <row r="305" spans="8:10" x14ac:dyDescent="0.25">
      <c r="H305" s="256" t="s">
        <v>367</v>
      </c>
      <c r="I305" s="80" t="str">
        <f>I277</f>
        <v>Электрокардиография</v>
      </c>
      <c r="J305" s="77">
        <f>J277</f>
        <v>310</v>
      </c>
    </row>
    <row r="306" spans="8:10" ht="31.5" x14ac:dyDescent="0.25">
      <c r="H306" s="256" t="s">
        <v>368</v>
      </c>
      <c r="I306" s="80" t="str">
        <f>I242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6" s="77">
        <f>J242</f>
        <v>497</v>
      </c>
    </row>
    <row r="307" spans="8:10" ht="47.25" x14ac:dyDescent="0.25">
      <c r="H307" s="256" t="s">
        <v>369</v>
      </c>
      <c r="I307" s="80" t="str">
        <f t="shared" ref="I307:J309" si="3">I243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7" s="77">
        <f t="shared" si="3"/>
        <v>175</v>
      </c>
    </row>
    <row r="308" spans="8:10" x14ac:dyDescent="0.25">
      <c r="H308" s="256" t="s">
        <v>370</v>
      </c>
      <c r="I308" s="80" t="str">
        <f t="shared" si="3"/>
        <v>Исследование уровня глюкозы в  крови</v>
      </c>
      <c r="J308" s="77">
        <f t="shared" si="3"/>
        <v>134</v>
      </c>
    </row>
    <row r="309" spans="8:10" x14ac:dyDescent="0.25">
      <c r="H309" s="256" t="s">
        <v>371</v>
      </c>
      <c r="I309" s="80" t="str">
        <f t="shared" si="3"/>
        <v>Исследование уровня холестерина в крови</v>
      </c>
      <c r="J309" s="77">
        <f t="shared" si="3"/>
        <v>151</v>
      </c>
    </row>
    <row r="310" spans="8:10" x14ac:dyDescent="0.25">
      <c r="H310" s="378" t="s">
        <v>373</v>
      </c>
      <c r="I310" s="379"/>
      <c r="J310" s="380"/>
    </row>
    <row r="311" spans="8:10" x14ac:dyDescent="0.25">
      <c r="H311" s="256" t="s">
        <v>374</v>
      </c>
      <c r="I311" s="80" t="str">
        <f>[11]предрейсовый.2014г.!$C$47</f>
        <v>Предрейсовый медицинский осмотр</v>
      </c>
      <c r="J311" s="77">
        <v>82</v>
      </c>
    </row>
    <row r="312" spans="8:10" x14ac:dyDescent="0.25">
      <c r="H312" s="256" t="s">
        <v>375</v>
      </c>
      <c r="I312" s="80" t="str">
        <f>[11]послер.2014г.!$C$47</f>
        <v>Послерейсовый медицинский осмотр</v>
      </c>
      <c r="J312" s="77">
        <v>82</v>
      </c>
    </row>
    <row r="313" spans="8:10" x14ac:dyDescent="0.25">
      <c r="H313" s="256" t="s">
        <v>376</v>
      </c>
      <c r="I313" s="80" t="str">
        <f>'[11]межрейсовый 2014'!$C$47</f>
        <v>Межрейсовый медицинский осмотр</v>
      </c>
      <c r="J313" s="77">
        <v>82</v>
      </c>
    </row>
    <row r="314" spans="8:10" ht="31.5" x14ac:dyDescent="0.25">
      <c r="H314" s="256" t="s">
        <v>377</v>
      </c>
      <c r="I314" s="80" t="s">
        <v>378</v>
      </c>
      <c r="J314" s="77">
        <v>660</v>
      </c>
    </row>
    <row r="315" spans="8:10" ht="31.5" x14ac:dyDescent="0.25">
      <c r="H315" s="256" t="s">
        <v>379</v>
      </c>
      <c r="I315" s="80" t="s">
        <v>380</v>
      </c>
      <c r="J315" s="100">
        <v>1211</v>
      </c>
    </row>
    <row r="316" spans="8:10" ht="31.5" x14ac:dyDescent="0.25">
      <c r="H316" s="256" t="s">
        <v>381</v>
      </c>
      <c r="I316" s="79" t="s">
        <v>382</v>
      </c>
      <c r="J316" s="100">
        <v>1200</v>
      </c>
    </row>
    <row r="317" spans="8:10" x14ac:dyDescent="0.25">
      <c r="H317" s="256" t="s">
        <v>383</v>
      </c>
      <c r="I317" s="79" t="s">
        <v>384</v>
      </c>
      <c r="J317" s="100">
        <v>2486</v>
      </c>
    </row>
    <row r="318" spans="8:10" ht="47.25" x14ac:dyDescent="0.25">
      <c r="H318" s="256" t="s">
        <v>385</v>
      </c>
      <c r="I318" s="79" t="s">
        <v>386</v>
      </c>
      <c r="J318" s="77">
        <v>160</v>
      </c>
    </row>
    <row r="319" spans="8:10" ht="31.5" x14ac:dyDescent="0.25">
      <c r="H319" s="256" t="s">
        <v>387</v>
      </c>
      <c r="I319" s="80" t="s">
        <v>388</v>
      </c>
      <c r="J319" s="100">
        <v>1542</v>
      </c>
    </row>
    <row r="320" spans="8:10" x14ac:dyDescent="0.25">
      <c r="H320" s="378" t="s">
        <v>389</v>
      </c>
      <c r="I320" s="379"/>
      <c r="J320" s="380"/>
    </row>
    <row r="321" spans="8:10" x14ac:dyDescent="0.25">
      <c r="H321" s="256" t="s">
        <v>390</v>
      </c>
      <c r="I321" s="36" t="s">
        <v>316</v>
      </c>
      <c r="J321" s="104">
        <v>270</v>
      </c>
    </row>
    <row r="322" spans="8:10" x14ac:dyDescent="0.25">
      <c r="H322" s="256" t="s">
        <v>391</v>
      </c>
      <c r="I322" s="36" t="s">
        <v>318</v>
      </c>
      <c r="J322" s="104">
        <v>296</v>
      </c>
    </row>
    <row r="323" spans="8:10" x14ac:dyDescent="0.25">
      <c r="H323" s="256" t="s">
        <v>392</v>
      </c>
      <c r="I323" s="36" t="s">
        <v>320</v>
      </c>
      <c r="J323" s="104">
        <v>208</v>
      </c>
    </row>
    <row r="324" spans="8:10" x14ac:dyDescent="0.25">
      <c r="H324" s="256" t="s">
        <v>393</v>
      </c>
      <c r="I324" s="36" t="s">
        <v>394</v>
      </c>
      <c r="J324" s="104">
        <v>257</v>
      </c>
    </row>
    <row r="325" spans="8:10" x14ac:dyDescent="0.25">
      <c r="H325" s="256" t="s">
        <v>395</v>
      </c>
      <c r="I325" s="36" t="s">
        <v>396</v>
      </c>
      <c r="J325" s="104">
        <v>495</v>
      </c>
    </row>
    <row r="326" spans="8:10" x14ac:dyDescent="0.25">
      <c r="H326" s="256" t="s">
        <v>397</v>
      </c>
      <c r="I326" s="36" t="s">
        <v>322</v>
      </c>
      <c r="J326" s="104">
        <v>325</v>
      </c>
    </row>
    <row r="327" spans="8:10" x14ac:dyDescent="0.25">
      <c r="H327" s="256" t="s">
        <v>398</v>
      </c>
      <c r="I327" s="36" t="s">
        <v>324</v>
      </c>
      <c r="J327" s="104">
        <v>308</v>
      </c>
    </row>
    <row r="328" spans="8:10" x14ac:dyDescent="0.25">
      <c r="H328" s="256" t="s">
        <v>399</v>
      </c>
      <c r="I328" s="36" t="s">
        <v>326</v>
      </c>
      <c r="J328" s="104">
        <v>318</v>
      </c>
    </row>
    <row r="329" spans="8:10" x14ac:dyDescent="0.25">
      <c r="H329" s="256" t="s">
        <v>400</v>
      </c>
      <c r="I329" s="36" t="s">
        <v>401</v>
      </c>
      <c r="J329" s="104">
        <v>348</v>
      </c>
    </row>
    <row r="330" spans="8:10" x14ac:dyDescent="0.25">
      <c r="H330" s="256" t="s">
        <v>402</v>
      </c>
      <c r="I330" s="36" t="s">
        <v>403</v>
      </c>
      <c r="J330" s="104">
        <v>387</v>
      </c>
    </row>
    <row r="331" spans="8:10" x14ac:dyDescent="0.25">
      <c r="H331" s="256" t="s">
        <v>404</v>
      </c>
      <c r="I331" s="36" t="s">
        <v>405</v>
      </c>
      <c r="J331" s="104">
        <v>369</v>
      </c>
    </row>
    <row r="332" spans="8:10" x14ac:dyDescent="0.25">
      <c r="H332" s="256" t="s">
        <v>406</v>
      </c>
      <c r="I332" s="36" t="s">
        <v>407</v>
      </c>
      <c r="J332" s="104">
        <v>379</v>
      </c>
    </row>
    <row r="333" spans="8:10" x14ac:dyDescent="0.25">
      <c r="H333" s="256" t="s">
        <v>408</v>
      </c>
      <c r="I333" s="36" t="s">
        <v>409</v>
      </c>
      <c r="J333" s="104">
        <v>369</v>
      </c>
    </row>
    <row r="334" spans="8:10" x14ac:dyDescent="0.25">
      <c r="H334" s="256" t="s">
        <v>410</v>
      </c>
      <c r="I334" s="36" t="s">
        <v>411</v>
      </c>
      <c r="J334" s="104">
        <v>387</v>
      </c>
    </row>
    <row r="335" spans="8:10" x14ac:dyDescent="0.25">
      <c r="H335" s="256" t="s">
        <v>412</v>
      </c>
      <c r="I335" s="36" t="s">
        <v>413</v>
      </c>
      <c r="J335" s="104">
        <v>308</v>
      </c>
    </row>
    <row r="336" spans="8:10" x14ac:dyDescent="0.25">
      <c r="H336" s="256" t="s">
        <v>414</v>
      </c>
      <c r="I336" s="36" t="s">
        <v>415</v>
      </c>
      <c r="J336" s="104">
        <v>308</v>
      </c>
    </row>
    <row r="337" spans="8:10" x14ac:dyDescent="0.25">
      <c r="H337" s="256" t="s">
        <v>416</v>
      </c>
      <c r="I337" s="36" t="s">
        <v>417</v>
      </c>
      <c r="J337" s="104">
        <v>313</v>
      </c>
    </row>
    <row r="338" spans="8:10" x14ac:dyDescent="0.25">
      <c r="H338" s="106"/>
      <c r="I338" s="39"/>
      <c r="J338" s="112"/>
    </row>
    <row r="339" spans="8:10" x14ac:dyDescent="0.25">
      <c r="H339" s="378" t="s">
        <v>418</v>
      </c>
      <c r="I339" s="387"/>
      <c r="J339" s="388"/>
    </row>
    <row r="340" spans="8:10" x14ac:dyDescent="0.25">
      <c r="H340" s="256" t="s">
        <v>419</v>
      </c>
      <c r="I340" s="79" t="s">
        <v>420</v>
      </c>
      <c r="J340" s="104">
        <v>407</v>
      </c>
    </row>
    <row r="341" spans="8:10" x14ac:dyDescent="0.25">
      <c r="H341" s="256" t="s">
        <v>421</v>
      </c>
      <c r="I341" s="113" t="s">
        <v>422</v>
      </c>
      <c r="J341" s="114">
        <v>765</v>
      </c>
    </row>
    <row r="342" spans="8:10" x14ac:dyDescent="0.25">
      <c r="H342" s="256" t="s">
        <v>423</v>
      </c>
      <c r="I342" s="113" t="s">
        <v>424</v>
      </c>
      <c r="J342" s="114">
        <v>260</v>
      </c>
    </row>
    <row r="343" spans="8:10" x14ac:dyDescent="0.25">
      <c r="H343" s="256" t="s">
        <v>425</v>
      </c>
      <c r="I343" s="113" t="s">
        <v>426</v>
      </c>
      <c r="J343" s="114">
        <v>854</v>
      </c>
    </row>
    <row r="344" spans="8:10" x14ac:dyDescent="0.25">
      <c r="H344" s="256" t="s">
        <v>427</v>
      </c>
      <c r="I344" s="113" t="s">
        <v>428</v>
      </c>
      <c r="J344" s="114">
        <v>464</v>
      </c>
    </row>
    <row r="345" spans="8:10" x14ac:dyDescent="0.25">
      <c r="H345" s="256" t="s">
        <v>429</v>
      </c>
      <c r="I345" s="113" t="s">
        <v>430</v>
      </c>
      <c r="J345" s="114">
        <v>156</v>
      </c>
    </row>
    <row r="346" spans="8:10" ht="31.5" x14ac:dyDescent="0.25">
      <c r="H346" s="256" t="s">
        <v>431</v>
      </c>
      <c r="I346" s="113" t="s">
        <v>432</v>
      </c>
      <c r="J346" s="114">
        <v>120</v>
      </c>
    </row>
    <row r="347" spans="8:10" ht="31.5" x14ac:dyDescent="0.25">
      <c r="H347" s="254"/>
      <c r="I347" s="116" t="s">
        <v>433</v>
      </c>
      <c r="J347" s="117"/>
    </row>
    <row r="348" spans="8:10" ht="31.5" x14ac:dyDescent="0.25">
      <c r="H348" s="256" t="s">
        <v>434</v>
      </c>
      <c r="I348" s="108" t="s">
        <v>435</v>
      </c>
      <c r="J348" s="118">
        <v>605</v>
      </c>
    </row>
    <row r="349" spans="8:10" ht="31.5" x14ac:dyDescent="0.25">
      <c r="H349" s="256" t="s">
        <v>436</v>
      </c>
      <c r="I349" s="108" t="s">
        <v>437</v>
      </c>
      <c r="J349" s="118">
        <v>600</v>
      </c>
    </row>
    <row r="350" spans="8:10" ht="31.5" x14ac:dyDescent="0.25">
      <c r="H350" s="256" t="s">
        <v>438</v>
      </c>
      <c r="I350" s="108" t="s">
        <v>439</v>
      </c>
      <c r="J350" s="119">
        <v>596</v>
      </c>
    </row>
    <row r="351" spans="8:10" ht="31.5" x14ac:dyDescent="0.25">
      <c r="H351" s="256" t="s">
        <v>440</v>
      </c>
      <c r="I351" s="108" t="s">
        <v>441</v>
      </c>
      <c r="J351" s="119">
        <v>585</v>
      </c>
    </row>
    <row r="352" spans="8:10" ht="31.5" x14ac:dyDescent="0.25">
      <c r="H352" s="256" t="s">
        <v>442</v>
      </c>
      <c r="I352" s="108" t="s">
        <v>443</v>
      </c>
      <c r="J352" s="118">
        <v>714</v>
      </c>
    </row>
    <row r="353" spans="8:10" ht="31.5" x14ac:dyDescent="0.25">
      <c r="H353" s="256" t="s">
        <v>444</v>
      </c>
      <c r="I353" s="108" t="s">
        <v>445</v>
      </c>
      <c r="J353" s="118">
        <v>708</v>
      </c>
    </row>
    <row r="354" spans="8:10" ht="31.5" x14ac:dyDescent="0.25">
      <c r="H354" s="256" t="s">
        <v>446</v>
      </c>
      <c r="I354" s="108" t="s">
        <v>447</v>
      </c>
      <c r="J354" s="119">
        <v>702</v>
      </c>
    </row>
    <row r="355" spans="8:10" ht="31.5" x14ac:dyDescent="0.25">
      <c r="H355" s="256" t="s">
        <v>448</v>
      </c>
      <c r="I355" s="108" t="s">
        <v>449</v>
      </c>
      <c r="J355" s="119">
        <v>669</v>
      </c>
    </row>
    <row r="356" spans="8:10" ht="31.5" x14ac:dyDescent="0.25">
      <c r="H356" s="256" t="s">
        <v>450</v>
      </c>
      <c r="I356" s="108" t="s">
        <v>451</v>
      </c>
      <c r="J356" s="120">
        <v>1123</v>
      </c>
    </row>
    <row r="357" spans="8:10" ht="31.5" x14ac:dyDescent="0.25">
      <c r="H357" s="256" t="s">
        <v>452</v>
      </c>
      <c r="I357" s="108" t="s">
        <v>453</v>
      </c>
      <c r="J357" s="120">
        <v>1119</v>
      </c>
    </row>
    <row r="358" spans="8:10" ht="31.5" x14ac:dyDescent="0.25">
      <c r="H358" s="256" t="s">
        <v>454</v>
      </c>
      <c r="I358" s="108" t="s">
        <v>455</v>
      </c>
      <c r="J358" s="121">
        <v>1115</v>
      </c>
    </row>
    <row r="359" spans="8:10" ht="31.5" x14ac:dyDescent="0.25">
      <c r="H359" s="256" t="s">
        <v>456</v>
      </c>
      <c r="I359" s="108" t="s">
        <v>457</v>
      </c>
      <c r="J359" s="121">
        <v>1035</v>
      </c>
    </row>
    <row r="360" spans="8:10" x14ac:dyDescent="0.25">
      <c r="H360" s="256" t="s">
        <v>458</v>
      </c>
      <c r="I360" s="108" t="s">
        <v>459</v>
      </c>
      <c r="J360" s="118">
        <v>497</v>
      </c>
    </row>
    <row r="361" spans="8:10" x14ac:dyDescent="0.25">
      <c r="H361" s="256" t="s">
        <v>460</v>
      </c>
      <c r="I361" s="108" t="s">
        <v>461</v>
      </c>
      <c r="J361" s="118">
        <v>495</v>
      </c>
    </row>
    <row r="362" spans="8:10" x14ac:dyDescent="0.25">
      <c r="H362" s="256" t="s">
        <v>462</v>
      </c>
      <c r="I362" s="122" t="s">
        <v>463</v>
      </c>
      <c r="J362" s="119">
        <v>472</v>
      </c>
    </row>
    <row r="363" spans="8:10" x14ac:dyDescent="0.25">
      <c r="H363" s="256" t="s">
        <v>464</v>
      </c>
      <c r="I363" s="122" t="s">
        <v>465</v>
      </c>
      <c r="J363" s="119">
        <v>471</v>
      </c>
    </row>
    <row r="364" spans="8:10" x14ac:dyDescent="0.25">
      <c r="H364" s="256" t="s">
        <v>466</v>
      </c>
      <c r="I364" s="108" t="s">
        <v>467</v>
      </c>
      <c r="J364" s="118">
        <v>35</v>
      </c>
    </row>
    <row r="365" spans="8:10" x14ac:dyDescent="0.25">
      <c r="H365" s="256" t="s">
        <v>468</v>
      </c>
      <c r="I365" s="108" t="s">
        <v>469</v>
      </c>
      <c r="J365" s="118">
        <v>28</v>
      </c>
    </row>
    <row r="366" spans="8:10" ht="31.5" x14ac:dyDescent="0.25">
      <c r="H366" s="254"/>
      <c r="I366" s="123" t="s">
        <v>470</v>
      </c>
      <c r="J366" s="124"/>
    </row>
    <row r="367" spans="8:10" ht="31.5" x14ac:dyDescent="0.25">
      <c r="H367" s="256" t="s">
        <v>471</v>
      </c>
      <c r="I367" s="108" t="s">
        <v>472</v>
      </c>
      <c r="J367" s="118">
        <v>649</v>
      </c>
    </row>
    <row r="368" spans="8:10" ht="31.5" x14ac:dyDescent="0.25">
      <c r="H368" s="256" t="s">
        <v>473</v>
      </c>
      <c r="I368" s="108" t="s">
        <v>474</v>
      </c>
      <c r="J368" s="118">
        <v>647</v>
      </c>
    </row>
    <row r="369" spans="8:10" ht="31.5" x14ac:dyDescent="0.25">
      <c r="H369" s="256" t="s">
        <v>475</v>
      </c>
      <c r="I369" s="108" t="s">
        <v>476</v>
      </c>
      <c r="J369" s="118">
        <v>645</v>
      </c>
    </row>
    <row r="370" spans="8:10" x14ac:dyDescent="0.25">
      <c r="H370" s="256" t="s">
        <v>477</v>
      </c>
      <c r="I370" s="108" t="s">
        <v>478</v>
      </c>
      <c r="J370" s="118">
        <v>611</v>
      </c>
    </row>
    <row r="371" spans="8:10" ht="18.75" x14ac:dyDescent="0.3">
      <c r="H371" s="395" t="s">
        <v>479</v>
      </c>
      <c r="I371" s="396"/>
      <c r="J371" s="397"/>
    </row>
    <row r="372" spans="8:10" x14ac:dyDescent="0.25">
      <c r="H372" s="398" t="s">
        <v>480</v>
      </c>
      <c r="I372" s="399"/>
      <c r="J372" s="400"/>
    </row>
    <row r="373" spans="8:10" x14ac:dyDescent="0.25">
      <c r="H373" s="256" t="s">
        <v>481</v>
      </c>
      <c r="I373" s="81" t="s">
        <v>482</v>
      </c>
      <c r="J373" s="120">
        <v>1145</v>
      </c>
    </row>
    <row r="374" spans="8:10" x14ac:dyDescent="0.25">
      <c r="H374" s="256" t="s">
        <v>483</v>
      </c>
      <c r="I374" s="70" t="s">
        <v>484</v>
      </c>
      <c r="J374" s="118">
        <v>762</v>
      </c>
    </row>
    <row r="375" spans="8:10" x14ac:dyDescent="0.25">
      <c r="H375" s="256" t="s">
        <v>485</v>
      </c>
      <c r="I375" s="70" t="s">
        <v>486</v>
      </c>
      <c r="J375" s="118">
        <v>388</v>
      </c>
    </row>
    <row r="376" spans="8:10" x14ac:dyDescent="0.25">
      <c r="H376" s="256" t="s">
        <v>487</v>
      </c>
      <c r="I376" s="58" t="s">
        <v>488</v>
      </c>
      <c r="J376" s="120">
        <v>1481</v>
      </c>
    </row>
    <row r="377" spans="8:10" x14ac:dyDescent="0.25">
      <c r="H377" s="256" t="s">
        <v>489</v>
      </c>
      <c r="I377" s="70" t="s">
        <v>490</v>
      </c>
      <c r="J377" s="120">
        <v>2999</v>
      </c>
    </row>
    <row r="378" spans="8:10" x14ac:dyDescent="0.25">
      <c r="H378" s="256" t="s">
        <v>491</v>
      </c>
      <c r="I378" s="58" t="s">
        <v>492</v>
      </c>
      <c r="J378" s="120">
        <v>4414</v>
      </c>
    </row>
    <row r="379" spans="8:10" x14ac:dyDescent="0.25">
      <c r="H379" s="256" t="s">
        <v>493</v>
      </c>
      <c r="I379" s="58" t="s">
        <v>494</v>
      </c>
      <c r="J379" s="120">
        <v>3973</v>
      </c>
    </row>
    <row r="380" spans="8:10" x14ac:dyDescent="0.25">
      <c r="H380" s="256" t="s">
        <v>495</v>
      </c>
      <c r="I380" s="58" t="s">
        <v>496</v>
      </c>
      <c r="J380" s="120">
        <v>1434</v>
      </c>
    </row>
    <row r="381" spans="8:10" x14ac:dyDescent="0.25">
      <c r="H381" s="256" t="s">
        <v>497</v>
      </c>
      <c r="I381" s="57" t="s">
        <v>498</v>
      </c>
      <c r="J381" s="120">
        <v>1136</v>
      </c>
    </row>
    <row r="382" spans="8:10" x14ac:dyDescent="0.25">
      <c r="H382" s="256" t="s">
        <v>499</v>
      </c>
      <c r="I382" s="58" t="s">
        <v>500</v>
      </c>
      <c r="J382" s="118">
        <v>592</v>
      </c>
    </row>
    <row r="383" spans="8:10" x14ac:dyDescent="0.25">
      <c r="H383" s="256" t="s">
        <v>501</v>
      </c>
      <c r="I383" s="58" t="s">
        <v>502</v>
      </c>
      <c r="J383" s="118">
        <v>548</v>
      </c>
    </row>
    <row r="384" spans="8:10" x14ac:dyDescent="0.25">
      <c r="H384" s="256" t="s">
        <v>503</v>
      </c>
      <c r="I384" s="58" t="s">
        <v>504</v>
      </c>
      <c r="J384" s="118">
        <v>794</v>
      </c>
    </row>
    <row r="385" spans="8:10" x14ac:dyDescent="0.25">
      <c r="H385" s="256" t="s">
        <v>505</v>
      </c>
      <c r="I385" s="58" t="s">
        <v>506</v>
      </c>
      <c r="J385" s="118">
        <v>627</v>
      </c>
    </row>
    <row r="386" spans="8:10" x14ac:dyDescent="0.25">
      <c r="H386" s="256" t="s">
        <v>507</v>
      </c>
      <c r="I386" s="58" t="s">
        <v>508</v>
      </c>
      <c r="J386" s="118">
        <v>416</v>
      </c>
    </row>
    <row r="387" spans="8:10" x14ac:dyDescent="0.25">
      <c r="H387" s="256" t="s">
        <v>509</v>
      </c>
      <c r="I387" s="58" t="s">
        <v>221</v>
      </c>
      <c r="J387" s="118">
        <v>199</v>
      </c>
    </row>
    <row r="388" spans="8:10" x14ac:dyDescent="0.25">
      <c r="H388" s="256" t="s">
        <v>510</v>
      </c>
      <c r="I388" s="58" t="s">
        <v>511</v>
      </c>
      <c r="J388" s="118">
        <v>839</v>
      </c>
    </row>
    <row r="389" spans="8:10" x14ac:dyDescent="0.25">
      <c r="H389" s="256" t="s">
        <v>512</v>
      </c>
      <c r="I389" s="58" t="s">
        <v>513</v>
      </c>
      <c r="J389" s="118">
        <v>667</v>
      </c>
    </row>
    <row r="390" spans="8:10" x14ac:dyDescent="0.25">
      <c r="H390" s="256" t="s">
        <v>514</v>
      </c>
      <c r="I390" s="58" t="s">
        <v>515</v>
      </c>
      <c r="J390" s="118">
        <v>119</v>
      </c>
    </row>
    <row r="391" spans="8:10" x14ac:dyDescent="0.25">
      <c r="H391" s="256" t="s">
        <v>516</v>
      </c>
      <c r="I391" s="58" t="s">
        <v>517</v>
      </c>
      <c r="J391" s="118">
        <v>157</v>
      </c>
    </row>
    <row r="392" spans="8:10" x14ac:dyDescent="0.25">
      <c r="H392" s="401" t="s">
        <v>518</v>
      </c>
      <c r="I392" s="402"/>
      <c r="J392" s="402"/>
    </row>
    <row r="393" spans="8:10" x14ac:dyDescent="0.25">
      <c r="H393" s="256" t="s">
        <v>481</v>
      </c>
      <c r="I393" s="58" t="s">
        <v>519</v>
      </c>
      <c r="J393" s="118">
        <v>28</v>
      </c>
    </row>
    <row r="394" spans="8:10" x14ac:dyDescent="0.25">
      <c r="H394" s="256" t="s">
        <v>483</v>
      </c>
      <c r="I394" s="58" t="s">
        <v>520</v>
      </c>
      <c r="J394" s="118">
        <v>186</v>
      </c>
    </row>
    <row r="395" spans="8:10" x14ac:dyDescent="0.25">
      <c r="H395" s="256" t="s">
        <v>485</v>
      </c>
      <c r="I395" s="58" t="s">
        <v>521</v>
      </c>
      <c r="J395" s="118">
        <v>175</v>
      </c>
    </row>
    <row r="396" spans="8:10" x14ac:dyDescent="0.25">
      <c r="H396" s="256" t="s">
        <v>487</v>
      </c>
      <c r="I396" s="58" t="s">
        <v>522</v>
      </c>
      <c r="J396" s="118">
        <v>180</v>
      </c>
    </row>
    <row r="397" spans="8:10" x14ac:dyDescent="0.25">
      <c r="H397" s="256" t="s">
        <v>489</v>
      </c>
      <c r="I397" s="58" t="s">
        <v>523</v>
      </c>
      <c r="J397" s="118">
        <v>128</v>
      </c>
    </row>
    <row r="398" spans="8:10" x14ac:dyDescent="0.25">
      <c r="H398" s="256" t="s">
        <v>491</v>
      </c>
      <c r="I398" s="58" t="s">
        <v>524</v>
      </c>
      <c r="J398" s="118">
        <v>255</v>
      </c>
    </row>
    <row r="399" spans="8:10" x14ac:dyDescent="0.25">
      <c r="H399" s="256" t="s">
        <v>493</v>
      </c>
      <c r="I399" s="58" t="s">
        <v>525</v>
      </c>
      <c r="J399" s="118">
        <v>119</v>
      </c>
    </row>
    <row r="400" spans="8:10" x14ac:dyDescent="0.25">
      <c r="H400" s="256" t="s">
        <v>495</v>
      </c>
      <c r="I400" s="58" t="s">
        <v>526</v>
      </c>
      <c r="J400" s="118">
        <v>102</v>
      </c>
    </row>
    <row r="401" spans="8:10" x14ac:dyDescent="0.25">
      <c r="H401" s="256" t="s">
        <v>497</v>
      </c>
      <c r="I401" s="58" t="s">
        <v>527</v>
      </c>
      <c r="J401" s="118">
        <v>142</v>
      </c>
    </row>
    <row r="402" spans="8:10" x14ac:dyDescent="0.25">
      <c r="H402" s="256" t="s">
        <v>499</v>
      </c>
      <c r="I402" s="58" t="s">
        <v>528</v>
      </c>
      <c r="J402" s="118">
        <v>112</v>
      </c>
    </row>
    <row r="403" spans="8:10" x14ac:dyDescent="0.25">
      <c r="H403" s="256" t="s">
        <v>501</v>
      </c>
      <c r="I403" s="58" t="s">
        <v>529</v>
      </c>
      <c r="J403" s="118">
        <v>92</v>
      </c>
    </row>
    <row r="404" spans="8:10" x14ac:dyDescent="0.25">
      <c r="H404" s="256" t="s">
        <v>503</v>
      </c>
      <c r="I404" s="58" t="s">
        <v>530</v>
      </c>
      <c r="J404" s="118">
        <v>392</v>
      </c>
    </row>
    <row r="405" spans="8:10" x14ac:dyDescent="0.25">
      <c r="H405" s="256" t="s">
        <v>505</v>
      </c>
      <c r="I405" s="58" t="s">
        <v>531</v>
      </c>
      <c r="J405" s="118">
        <v>336</v>
      </c>
    </row>
    <row r="406" spans="8:10" x14ac:dyDescent="0.25">
      <c r="H406" s="256" t="s">
        <v>507</v>
      </c>
      <c r="I406" s="58" t="s">
        <v>532</v>
      </c>
      <c r="J406" s="118">
        <v>131</v>
      </c>
    </row>
    <row r="407" spans="8:10" x14ac:dyDescent="0.25">
      <c r="H407" s="256" t="s">
        <v>509</v>
      </c>
      <c r="I407" s="58" t="s">
        <v>533</v>
      </c>
      <c r="J407" s="118">
        <v>255</v>
      </c>
    </row>
    <row r="408" spans="8:10" x14ac:dyDescent="0.25">
      <c r="H408" s="401" t="s">
        <v>534</v>
      </c>
      <c r="I408" s="402"/>
      <c r="J408" s="402"/>
    </row>
    <row r="409" spans="8:10" x14ac:dyDescent="0.25">
      <c r="H409" s="256" t="s">
        <v>481</v>
      </c>
      <c r="I409" s="58" t="s">
        <v>535</v>
      </c>
      <c r="J409" s="120">
        <v>3070</v>
      </c>
    </row>
    <row r="410" spans="8:10" x14ac:dyDescent="0.25">
      <c r="H410" s="256" t="s">
        <v>483</v>
      </c>
      <c r="I410" s="58" t="s">
        <v>536</v>
      </c>
      <c r="J410" s="120">
        <v>3732</v>
      </c>
    </row>
    <row r="411" spans="8:10" ht="31.5" x14ac:dyDescent="0.25">
      <c r="H411" s="256" t="s">
        <v>485</v>
      </c>
      <c r="I411" s="58" t="s">
        <v>537</v>
      </c>
      <c r="J411" s="120">
        <v>3848</v>
      </c>
    </row>
    <row r="412" spans="8:10" x14ac:dyDescent="0.25">
      <c r="H412" s="256" t="s">
        <v>487</v>
      </c>
      <c r="I412" s="58" t="s">
        <v>538</v>
      </c>
      <c r="J412" s="120">
        <v>1384</v>
      </c>
    </row>
    <row r="413" spans="8:10" x14ac:dyDescent="0.25">
      <c r="H413" s="256" t="s">
        <v>489</v>
      </c>
      <c r="I413" s="58" t="s">
        <v>539</v>
      </c>
      <c r="J413" s="120">
        <v>16749</v>
      </c>
    </row>
    <row r="414" spans="8:10" x14ac:dyDescent="0.25">
      <c r="H414" s="256" t="s">
        <v>491</v>
      </c>
      <c r="I414" s="58" t="s">
        <v>540</v>
      </c>
      <c r="J414" s="120">
        <v>18409</v>
      </c>
    </row>
    <row r="415" spans="8:10" x14ac:dyDescent="0.25">
      <c r="H415" s="256" t="s">
        <v>493</v>
      </c>
      <c r="I415" s="58" t="s">
        <v>541</v>
      </c>
      <c r="J415" s="120">
        <v>1739</v>
      </c>
    </row>
    <row r="416" spans="8:10" x14ac:dyDescent="0.25">
      <c r="H416" s="403" t="s">
        <v>542</v>
      </c>
      <c r="I416" s="404"/>
      <c r="J416" s="405"/>
    </row>
    <row r="417" spans="8:10" x14ac:dyDescent="0.25">
      <c r="H417" s="249" t="s">
        <v>481</v>
      </c>
      <c r="I417" s="61" t="s">
        <v>543</v>
      </c>
      <c r="J417" s="121">
        <v>723</v>
      </c>
    </row>
    <row r="418" spans="8:10" ht="31.5" x14ac:dyDescent="0.25">
      <c r="H418" s="249" t="s">
        <v>483</v>
      </c>
      <c r="I418" s="61" t="s">
        <v>544</v>
      </c>
      <c r="J418" s="121">
        <v>723</v>
      </c>
    </row>
    <row r="419" spans="8:10" ht="31.5" x14ac:dyDescent="0.25">
      <c r="H419" s="249" t="s">
        <v>485</v>
      </c>
      <c r="I419" s="61" t="s">
        <v>545</v>
      </c>
      <c r="J419" s="121">
        <v>723</v>
      </c>
    </row>
    <row r="420" spans="8:10" x14ac:dyDescent="0.25">
      <c r="H420" s="406" t="s">
        <v>546</v>
      </c>
      <c r="I420" s="407"/>
      <c r="J420" s="408"/>
    </row>
    <row r="421" spans="8:10" ht="31.5" x14ac:dyDescent="0.25">
      <c r="H421" s="249" t="s">
        <v>481</v>
      </c>
      <c r="I421" s="61" t="s">
        <v>547</v>
      </c>
      <c r="J421" s="126">
        <v>657</v>
      </c>
    </row>
    <row r="422" spans="8:10" x14ac:dyDescent="0.25">
      <c r="H422" s="403" t="s">
        <v>548</v>
      </c>
      <c r="I422" s="404"/>
      <c r="J422" s="405"/>
    </row>
    <row r="423" spans="8:10" x14ac:dyDescent="0.25">
      <c r="H423" s="256" t="s">
        <v>481</v>
      </c>
      <c r="I423" s="58" t="s">
        <v>549</v>
      </c>
      <c r="J423" s="120">
        <v>12085</v>
      </c>
    </row>
    <row r="424" spans="8:10" x14ac:dyDescent="0.25">
      <c r="H424" s="256" t="s">
        <v>483</v>
      </c>
      <c r="I424" s="58" t="s">
        <v>550</v>
      </c>
      <c r="J424" s="120">
        <v>11655</v>
      </c>
    </row>
    <row r="425" spans="8:10" x14ac:dyDescent="0.25">
      <c r="H425" s="403" t="s">
        <v>551</v>
      </c>
      <c r="I425" s="404"/>
      <c r="J425" s="405"/>
    </row>
    <row r="426" spans="8:10" x14ac:dyDescent="0.25">
      <c r="H426" s="256" t="s">
        <v>481</v>
      </c>
      <c r="I426" s="58" t="s">
        <v>550</v>
      </c>
      <c r="J426" s="120">
        <v>3573</v>
      </c>
    </row>
    <row r="427" spans="8:10" x14ac:dyDescent="0.25">
      <c r="H427" s="403" t="s">
        <v>552</v>
      </c>
      <c r="I427" s="404"/>
      <c r="J427" s="405"/>
    </row>
    <row r="428" spans="8:10" x14ac:dyDescent="0.25">
      <c r="H428" s="256" t="s">
        <v>481</v>
      </c>
      <c r="I428" s="58" t="s">
        <v>553</v>
      </c>
      <c r="J428" s="120">
        <v>3394</v>
      </c>
    </row>
    <row r="429" spans="8:10" x14ac:dyDescent="0.25">
      <c r="H429" s="256" t="s">
        <v>8</v>
      </c>
      <c r="I429" s="58" t="s">
        <v>554</v>
      </c>
      <c r="J429" s="120">
        <v>3730</v>
      </c>
    </row>
    <row r="430" spans="8:10" x14ac:dyDescent="0.25">
      <c r="H430" s="403" t="s">
        <v>555</v>
      </c>
      <c r="I430" s="404"/>
      <c r="J430" s="405"/>
    </row>
    <row r="431" spans="8:10" x14ac:dyDescent="0.25">
      <c r="H431" s="256" t="s">
        <v>481</v>
      </c>
      <c r="I431" s="58" t="s">
        <v>556</v>
      </c>
      <c r="J431" s="120">
        <v>2896</v>
      </c>
    </row>
    <row r="432" spans="8:10" ht="18.75" x14ac:dyDescent="0.3">
      <c r="H432" s="395" t="s">
        <v>557</v>
      </c>
      <c r="I432" s="396"/>
      <c r="J432" s="397"/>
    </row>
    <row r="433" spans="8:10" x14ac:dyDescent="0.25">
      <c r="H433" s="256" t="s">
        <v>481</v>
      </c>
      <c r="I433" s="393" t="s">
        <v>558</v>
      </c>
      <c r="J433" s="394"/>
    </row>
    <row r="434" spans="8:10" x14ac:dyDescent="0.25">
      <c r="H434" s="256" t="s">
        <v>7</v>
      </c>
      <c r="I434" s="127" t="s">
        <v>559</v>
      </c>
      <c r="J434" s="118">
        <v>233</v>
      </c>
    </row>
    <row r="435" spans="8:10" x14ac:dyDescent="0.25">
      <c r="H435" s="256"/>
      <c r="I435" s="127" t="s">
        <v>560</v>
      </c>
      <c r="J435" s="118">
        <v>363</v>
      </c>
    </row>
    <row r="436" spans="8:10" x14ac:dyDescent="0.25">
      <c r="H436" s="256" t="s">
        <v>8</v>
      </c>
      <c r="I436" s="127" t="s">
        <v>561</v>
      </c>
      <c r="J436" s="118">
        <v>251</v>
      </c>
    </row>
    <row r="437" spans="8:10" x14ac:dyDescent="0.25">
      <c r="H437" s="256"/>
      <c r="I437" s="127" t="s">
        <v>562</v>
      </c>
      <c r="J437" s="118">
        <v>396</v>
      </c>
    </row>
    <row r="438" spans="8:10" x14ac:dyDescent="0.25">
      <c r="H438" s="256" t="s">
        <v>9</v>
      </c>
      <c r="I438" s="127" t="s">
        <v>563</v>
      </c>
      <c r="J438" s="118">
        <v>278</v>
      </c>
    </row>
    <row r="439" spans="8:10" x14ac:dyDescent="0.25">
      <c r="H439" s="256"/>
      <c r="I439" s="127" t="s">
        <v>564</v>
      </c>
      <c r="J439" s="118">
        <v>452</v>
      </c>
    </row>
    <row r="440" spans="8:10" x14ac:dyDescent="0.25">
      <c r="H440" s="256" t="s">
        <v>10</v>
      </c>
      <c r="I440" s="127" t="s">
        <v>565</v>
      </c>
      <c r="J440" s="118">
        <v>521</v>
      </c>
    </row>
    <row r="441" spans="8:10" x14ac:dyDescent="0.25">
      <c r="H441" s="256" t="s">
        <v>483</v>
      </c>
      <c r="I441" s="393" t="s">
        <v>566</v>
      </c>
      <c r="J441" s="394"/>
    </row>
    <row r="442" spans="8:10" x14ac:dyDescent="0.25">
      <c r="H442" s="256" t="s">
        <v>44</v>
      </c>
      <c r="I442" s="127" t="s">
        <v>567</v>
      </c>
      <c r="J442" s="118">
        <v>473</v>
      </c>
    </row>
    <row r="443" spans="8:10" x14ac:dyDescent="0.25">
      <c r="H443" s="256" t="s">
        <v>45</v>
      </c>
      <c r="I443" s="127" t="s">
        <v>568</v>
      </c>
      <c r="J443" s="118">
        <v>581</v>
      </c>
    </row>
    <row r="444" spans="8:10" x14ac:dyDescent="0.25">
      <c r="H444" s="256" t="s">
        <v>46</v>
      </c>
      <c r="I444" s="127" t="s">
        <v>569</v>
      </c>
      <c r="J444" s="118">
        <v>384</v>
      </c>
    </row>
    <row r="445" spans="8:10" x14ac:dyDescent="0.25">
      <c r="H445" s="256" t="s">
        <v>485</v>
      </c>
      <c r="I445" s="412" t="s">
        <v>570</v>
      </c>
      <c r="J445" s="394"/>
    </row>
    <row r="446" spans="8:10" x14ac:dyDescent="0.25">
      <c r="H446" s="256" t="s">
        <v>63</v>
      </c>
      <c r="I446" s="127" t="s">
        <v>571</v>
      </c>
      <c r="J446" s="118"/>
    </row>
    <row r="447" spans="8:10" x14ac:dyDescent="0.25">
      <c r="H447" s="256"/>
      <c r="I447" s="127" t="s">
        <v>572</v>
      </c>
      <c r="J447" s="118">
        <v>250</v>
      </c>
    </row>
    <row r="448" spans="8:10" x14ac:dyDescent="0.25">
      <c r="H448" s="256"/>
      <c r="I448" s="127" t="s">
        <v>573</v>
      </c>
      <c r="J448" s="118">
        <v>439</v>
      </c>
    </row>
    <row r="449" spans="8:10" ht="31.5" x14ac:dyDescent="0.25">
      <c r="H449" s="256" t="s">
        <v>64</v>
      </c>
      <c r="I449" s="127" t="s">
        <v>574</v>
      </c>
      <c r="J449" s="118">
        <v>871</v>
      </c>
    </row>
    <row r="450" spans="8:10" x14ac:dyDescent="0.25">
      <c r="H450" s="256" t="s">
        <v>65</v>
      </c>
      <c r="I450" s="127" t="s">
        <v>575</v>
      </c>
      <c r="J450" s="118">
        <v>251</v>
      </c>
    </row>
    <row r="451" spans="8:10" x14ac:dyDescent="0.25">
      <c r="H451" s="256" t="s">
        <v>66</v>
      </c>
      <c r="I451" s="127" t="s">
        <v>576</v>
      </c>
      <c r="J451" s="118">
        <v>396</v>
      </c>
    </row>
    <row r="452" spans="8:10" x14ac:dyDescent="0.25">
      <c r="H452" s="256" t="s">
        <v>67</v>
      </c>
      <c r="I452" s="127" t="s">
        <v>577</v>
      </c>
      <c r="J452" s="118">
        <v>233</v>
      </c>
    </row>
    <row r="453" spans="8:10" ht="31.5" x14ac:dyDescent="0.25">
      <c r="H453" s="256" t="s">
        <v>68</v>
      </c>
      <c r="I453" s="127" t="s">
        <v>578</v>
      </c>
      <c r="J453" s="118">
        <v>226</v>
      </c>
    </row>
    <row r="454" spans="8:10" x14ac:dyDescent="0.25">
      <c r="H454" s="256" t="s">
        <v>69</v>
      </c>
      <c r="I454" s="127" t="s">
        <v>579</v>
      </c>
      <c r="J454" s="118"/>
    </row>
    <row r="455" spans="8:10" x14ac:dyDescent="0.25">
      <c r="H455" s="256"/>
      <c r="I455" s="127" t="s">
        <v>572</v>
      </c>
      <c r="J455" s="118">
        <v>251</v>
      </c>
    </row>
    <row r="456" spans="8:10" x14ac:dyDescent="0.25">
      <c r="H456" s="256"/>
      <c r="I456" s="127" t="s">
        <v>573</v>
      </c>
      <c r="J456" s="118">
        <v>396</v>
      </c>
    </row>
    <row r="457" spans="8:10" ht="31.5" x14ac:dyDescent="0.25">
      <c r="H457" s="256" t="s">
        <v>70</v>
      </c>
      <c r="I457" s="127" t="s">
        <v>580</v>
      </c>
      <c r="J457" s="118">
        <v>278</v>
      </c>
    </row>
    <row r="458" spans="8:10" x14ac:dyDescent="0.25">
      <c r="H458" s="256" t="s">
        <v>71</v>
      </c>
      <c r="I458" s="127" t="s">
        <v>581</v>
      </c>
      <c r="J458" s="118">
        <v>363</v>
      </c>
    </row>
    <row r="459" spans="8:10" x14ac:dyDescent="0.25">
      <c r="H459" s="256" t="s">
        <v>72</v>
      </c>
      <c r="I459" s="127" t="s">
        <v>582</v>
      </c>
      <c r="J459" s="118">
        <v>333</v>
      </c>
    </row>
    <row r="460" spans="8:10" x14ac:dyDescent="0.25">
      <c r="H460" s="256" t="s">
        <v>73</v>
      </c>
      <c r="I460" s="127" t="s">
        <v>583</v>
      </c>
      <c r="J460" s="118">
        <v>407</v>
      </c>
    </row>
    <row r="461" spans="8:10" x14ac:dyDescent="0.25">
      <c r="H461" s="256" t="s">
        <v>74</v>
      </c>
      <c r="I461" s="127" t="s">
        <v>584</v>
      </c>
      <c r="J461" s="118">
        <v>543</v>
      </c>
    </row>
    <row r="462" spans="8:10" x14ac:dyDescent="0.25">
      <c r="H462" s="401" t="s">
        <v>585</v>
      </c>
      <c r="I462" s="402"/>
      <c r="J462" s="402"/>
    </row>
    <row r="463" spans="8:10" x14ac:dyDescent="0.25">
      <c r="H463" s="256" t="s">
        <v>481</v>
      </c>
      <c r="I463" s="127" t="s">
        <v>586</v>
      </c>
      <c r="J463" s="120">
        <v>1199</v>
      </c>
    </row>
    <row r="464" spans="8:10" x14ac:dyDescent="0.25">
      <c r="H464" s="256" t="s">
        <v>483</v>
      </c>
      <c r="I464" s="127" t="s">
        <v>587</v>
      </c>
      <c r="J464" s="118">
        <v>487</v>
      </c>
    </row>
    <row r="465" spans="8:10" x14ac:dyDescent="0.25">
      <c r="H465" s="256" t="s">
        <v>485</v>
      </c>
      <c r="I465" s="127" t="s">
        <v>588</v>
      </c>
      <c r="J465" s="118">
        <v>699</v>
      </c>
    </row>
    <row r="466" spans="8:10" x14ac:dyDescent="0.25">
      <c r="H466" s="256" t="s">
        <v>487</v>
      </c>
      <c r="I466" s="127" t="s">
        <v>589</v>
      </c>
      <c r="J466" s="118">
        <v>487</v>
      </c>
    </row>
    <row r="467" spans="8:10" x14ac:dyDescent="0.25">
      <c r="H467" s="256" t="s">
        <v>489</v>
      </c>
      <c r="I467" s="127" t="s">
        <v>590</v>
      </c>
      <c r="J467" s="118">
        <v>381</v>
      </c>
    </row>
    <row r="468" spans="8:10" x14ac:dyDescent="0.25">
      <c r="H468" s="256" t="s">
        <v>491</v>
      </c>
      <c r="I468" s="127" t="s">
        <v>591</v>
      </c>
      <c r="J468" s="119">
        <v>697</v>
      </c>
    </row>
    <row r="469" spans="8:10" x14ac:dyDescent="0.25">
      <c r="H469" s="256" t="s">
        <v>493</v>
      </c>
      <c r="I469" s="127" t="s">
        <v>592</v>
      </c>
      <c r="J469" s="118">
        <v>276</v>
      </c>
    </row>
    <row r="470" spans="8:10" x14ac:dyDescent="0.25">
      <c r="H470" s="256" t="s">
        <v>495</v>
      </c>
      <c r="I470" s="127" t="s">
        <v>593</v>
      </c>
      <c r="J470" s="118">
        <v>276</v>
      </c>
    </row>
    <row r="471" spans="8:10" x14ac:dyDescent="0.25">
      <c r="H471" s="256" t="s">
        <v>497</v>
      </c>
      <c r="I471" s="127" t="s">
        <v>594</v>
      </c>
      <c r="J471" s="118">
        <v>487</v>
      </c>
    </row>
    <row r="472" spans="8:10" x14ac:dyDescent="0.25">
      <c r="H472" s="256" t="s">
        <v>499</v>
      </c>
      <c r="I472" s="127" t="s">
        <v>595</v>
      </c>
      <c r="J472" s="118">
        <v>276</v>
      </c>
    </row>
    <row r="473" spans="8:10" x14ac:dyDescent="0.25">
      <c r="H473" s="256" t="s">
        <v>501</v>
      </c>
      <c r="I473" s="127" t="s">
        <v>596</v>
      </c>
      <c r="J473" s="118">
        <v>276</v>
      </c>
    </row>
    <row r="474" spans="8:10" x14ac:dyDescent="0.25">
      <c r="H474" s="256" t="s">
        <v>503</v>
      </c>
      <c r="I474" s="127" t="s">
        <v>632</v>
      </c>
      <c r="J474" s="118">
        <v>276</v>
      </c>
    </row>
    <row r="475" spans="8:10" x14ac:dyDescent="0.25">
      <c r="H475" s="256" t="s">
        <v>505</v>
      </c>
      <c r="I475" s="127" t="s">
        <v>598</v>
      </c>
      <c r="J475" s="118">
        <v>380</v>
      </c>
    </row>
    <row r="476" spans="8:10" x14ac:dyDescent="0.25">
      <c r="H476" s="256" t="s">
        <v>507</v>
      </c>
      <c r="I476" s="127" t="s">
        <v>599</v>
      </c>
      <c r="J476" s="118">
        <v>276</v>
      </c>
    </row>
    <row r="477" spans="8:10" x14ac:dyDescent="0.25">
      <c r="H477" s="256" t="s">
        <v>509</v>
      </c>
      <c r="I477" s="127" t="s">
        <v>600</v>
      </c>
      <c r="J477" s="118">
        <v>487</v>
      </c>
    </row>
    <row r="478" spans="8:10" x14ac:dyDescent="0.25">
      <c r="H478" s="256" t="s">
        <v>510</v>
      </c>
      <c r="I478" s="127" t="s">
        <v>601</v>
      </c>
      <c r="J478" s="118">
        <v>487</v>
      </c>
    </row>
    <row r="479" spans="8:10" x14ac:dyDescent="0.25">
      <c r="H479" s="401" t="s">
        <v>602</v>
      </c>
      <c r="I479" s="402"/>
      <c r="J479" s="402"/>
    </row>
    <row r="480" spans="8:10" x14ac:dyDescent="0.25">
      <c r="H480" s="256" t="s">
        <v>481</v>
      </c>
      <c r="I480" s="127" t="s">
        <v>603</v>
      </c>
      <c r="J480" s="118">
        <v>118</v>
      </c>
    </row>
    <row r="481" spans="8:10" x14ac:dyDescent="0.25">
      <c r="H481" s="413" t="s">
        <v>604</v>
      </c>
      <c r="I481" s="414"/>
      <c r="J481" s="414"/>
    </row>
    <row r="482" spans="8:10" x14ac:dyDescent="0.25">
      <c r="H482" s="256" t="s">
        <v>481</v>
      </c>
      <c r="I482" s="96" t="s">
        <v>605</v>
      </c>
      <c r="J482" s="120">
        <v>1683</v>
      </c>
    </row>
    <row r="483" spans="8:10" x14ac:dyDescent="0.25">
      <c r="H483" s="256" t="s">
        <v>483</v>
      </c>
      <c r="I483" s="96" t="s">
        <v>606</v>
      </c>
      <c r="J483" s="120">
        <v>2615</v>
      </c>
    </row>
    <row r="484" spans="8:10" x14ac:dyDescent="0.25">
      <c r="H484" s="256" t="s">
        <v>485</v>
      </c>
      <c r="I484" s="96" t="s">
        <v>607</v>
      </c>
      <c r="J484" s="120">
        <v>882</v>
      </c>
    </row>
    <row r="485" spans="8:10" x14ac:dyDescent="0.25">
      <c r="H485" s="409" t="s">
        <v>608</v>
      </c>
      <c r="I485" s="410"/>
      <c r="J485" s="411"/>
    </row>
    <row r="486" spans="8:10" x14ac:dyDescent="0.25">
      <c r="H486" s="256" t="s">
        <v>7</v>
      </c>
      <c r="I486" s="79" t="s">
        <v>609</v>
      </c>
      <c r="J486" s="128">
        <v>3381</v>
      </c>
    </row>
    <row r="487" spans="8:10" x14ac:dyDescent="0.25">
      <c r="H487" s="256" t="s">
        <v>8</v>
      </c>
      <c r="I487" s="79" t="s">
        <v>610</v>
      </c>
      <c r="J487" s="86" t="s">
        <v>611</v>
      </c>
    </row>
    <row r="488" spans="8:10" x14ac:dyDescent="0.25">
      <c r="H488" s="256" t="s">
        <v>9</v>
      </c>
      <c r="I488" s="79" t="s">
        <v>612</v>
      </c>
      <c r="J488" s="86" t="s">
        <v>613</v>
      </c>
    </row>
    <row r="493" spans="8:10" x14ac:dyDescent="0.25">
      <c r="H493" s="82" t="s">
        <v>631</v>
      </c>
    </row>
    <row r="494" spans="8:10" x14ac:dyDescent="0.25">
      <c r="H494" s="378" t="s">
        <v>173</v>
      </c>
      <c r="I494" s="379"/>
      <c r="J494" s="380"/>
    </row>
    <row r="495" spans="8:10" x14ac:dyDescent="0.25">
      <c r="H495" s="256" t="s">
        <v>174</v>
      </c>
      <c r="I495" s="79" t="str">
        <f>'[7]Свод по проц.каб.'!$B$8</f>
        <v>Внутримышечные инъекции</v>
      </c>
      <c r="J495" s="77">
        <v>100</v>
      </c>
    </row>
    <row r="496" spans="8:10" x14ac:dyDescent="0.25">
      <c r="H496" s="256" t="s">
        <v>175</v>
      </c>
      <c r="I496" s="80" t="str">
        <f>'[7]Свод по проц.каб.'!$B$9</f>
        <v>Подкожные инъекции</v>
      </c>
      <c r="J496" s="77">
        <v>100</v>
      </c>
    </row>
    <row r="497" spans="8:10" x14ac:dyDescent="0.25">
      <c r="H497" s="256" t="s">
        <v>176</v>
      </c>
      <c r="I497" s="80" t="str">
        <f>'[7]Свод по проц.каб.'!$B$10</f>
        <v>Внутривенные вливания</v>
      </c>
      <c r="J497" s="77">
        <v>154</v>
      </c>
    </row>
    <row r="498" spans="8:10" x14ac:dyDescent="0.25">
      <c r="H498" s="256" t="s">
        <v>177</v>
      </c>
      <c r="I498" s="79" t="str">
        <f>'[7]Свод по проц.каб.'!$B$11</f>
        <v>Забор крови из вены</v>
      </c>
      <c r="J498" s="77">
        <v>100</v>
      </c>
    </row>
    <row r="499" spans="8:10" x14ac:dyDescent="0.25">
      <c r="H499" s="256" t="s">
        <v>178</v>
      </c>
      <c r="I499" s="80" t="str">
        <f>'[7]Свод по проц.каб.'!$B$12</f>
        <v>Перевязки</v>
      </c>
      <c r="J499" s="77">
        <v>160</v>
      </c>
    </row>
    <row r="500" spans="8:10" x14ac:dyDescent="0.25">
      <c r="H500" s="256" t="s">
        <v>179</v>
      </c>
      <c r="I500" s="80" t="str">
        <f>'[7]Свод по проц.каб.'!$B$13</f>
        <v>Забор крови на RV</v>
      </c>
      <c r="J500" s="77">
        <v>100</v>
      </c>
    </row>
    <row r="501" spans="8:10" x14ac:dyDescent="0.25">
      <c r="H501" s="256" t="s">
        <v>180</v>
      </c>
      <c r="I501" s="79" t="str">
        <f>'[7]Свод по проц.каб.'!$B$14</f>
        <v>Забор крови на ВИЧ</v>
      </c>
      <c r="J501" s="77">
        <v>100</v>
      </c>
    </row>
    <row r="502" spans="8:10" x14ac:dyDescent="0.25">
      <c r="H502" s="386"/>
      <c r="I502" s="387"/>
      <c r="J502" s="388"/>
    </row>
    <row r="503" spans="8:10" x14ac:dyDescent="0.25">
      <c r="H503" s="256" t="s">
        <v>213</v>
      </c>
      <c r="I503" s="79" t="s">
        <v>214</v>
      </c>
      <c r="J503" s="77">
        <v>275</v>
      </c>
    </row>
    <row r="504" spans="8:10" x14ac:dyDescent="0.25">
      <c r="H504" s="256" t="s">
        <v>215</v>
      </c>
      <c r="I504" s="79" t="s">
        <v>216</v>
      </c>
      <c r="J504" s="77">
        <v>260</v>
      </c>
    </row>
    <row r="505" spans="8:10" x14ac:dyDescent="0.25">
      <c r="H505" s="256" t="s">
        <v>217</v>
      </c>
      <c r="I505" s="79" t="s">
        <v>218</v>
      </c>
      <c r="J505" s="77">
        <v>244</v>
      </c>
    </row>
    <row r="506" spans="8:10" x14ac:dyDescent="0.25">
      <c r="H506" s="256" t="s">
        <v>219</v>
      </c>
      <c r="I506" s="79" t="s">
        <v>220</v>
      </c>
      <c r="J506" s="77">
        <v>152</v>
      </c>
    </row>
    <row r="507" spans="8:10" x14ac:dyDescent="0.25">
      <c r="H507" s="378" t="s">
        <v>252</v>
      </c>
      <c r="I507" s="381"/>
      <c r="J507" s="382"/>
    </row>
    <row r="508" spans="8:10" x14ac:dyDescent="0.25">
      <c r="H508" s="378" t="s">
        <v>253</v>
      </c>
      <c r="I508" s="379"/>
      <c r="J508" s="380"/>
    </row>
    <row r="509" spans="8:10" x14ac:dyDescent="0.25">
      <c r="H509" s="84"/>
      <c r="I509" s="253" t="s">
        <v>254</v>
      </c>
      <c r="J509" s="253"/>
    </row>
    <row r="510" spans="8:10" x14ac:dyDescent="0.25">
      <c r="H510" s="256" t="s">
        <v>279</v>
      </c>
      <c r="I510" s="108" t="s">
        <v>627</v>
      </c>
      <c r="J510" s="77">
        <v>220</v>
      </c>
    </row>
    <row r="511" spans="8:10" x14ac:dyDescent="0.25">
      <c r="H511" s="256" t="s">
        <v>282</v>
      </c>
      <c r="I511" s="108" t="s">
        <v>628</v>
      </c>
      <c r="J511" s="77">
        <v>154</v>
      </c>
    </row>
  </sheetData>
  <mergeCells count="40">
    <mergeCell ref="H485:J485"/>
    <mergeCell ref="I441:J441"/>
    <mergeCell ref="I445:J445"/>
    <mergeCell ref="H462:J462"/>
    <mergeCell ref="H479:J479"/>
    <mergeCell ref="H481:J481"/>
    <mergeCell ref="H320:J320"/>
    <mergeCell ref="I433:J433"/>
    <mergeCell ref="H371:J371"/>
    <mergeCell ref="H372:J372"/>
    <mergeCell ref="H392:J392"/>
    <mergeCell ref="H408:J408"/>
    <mergeCell ref="H416:J416"/>
    <mergeCell ref="H420:J420"/>
    <mergeCell ref="H422:J422"/>
    <mergeCell ref="H425:J425"/>
    <mergeCell ref="H427:J427"/>
    <mergeCell ref="H430:J430"/>
    <mergeCell ref="H432:J432"/>
    <mergeCell ref="I3:J3"/>
    <mergeCell ref="I5:J6"/>
    <mergeCell ref="K5:O6"/>
    <mergeCell ref="H9:J9"/>
    <mergeCell ref="H13:J13"/>
    <mergeCell ref="H47:J47"/>
    <mergeCell ref="H494:J494"/>
    <mergeCell ref="H507:J507"/>
    <mergeCell ref="H508:J508"/>
    <mergeCell ref="H502:J502"/>
    <mergeCell ref="H339:J339"/>
    <mergeCell ref="H65:J65"/>
    <mergeCell ref="H99:J99"/>
    <mergeCell ref="H113:J113"/>
    <mergeCell ref="H132:J132"/>
    <mergeCell ref="H148:J148"/>
    <mergeCell ref="H157:J157"/>
    <mergeCell ref="H202:J202"/>
    <mergeCell ref="H203:J203"/>
    <mergeCell ref="H284:J284"/>
    <mergeCell ref="H310:J310"/>
  </mergeCells>
  <pageMargins left="0.70866141732283472" right="0.70866141732283472" top="0.74803149606299213" bottom="0.74803149606299213" header="0.31496062992125984" footer="0.31496062992125984"/>
  <pageSetup paperSize="9" scale="87" fitToHeight="1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489"/>
  <sheetViews>
    <sheetView topLeftCell="A271" workbookViewId="0">
      <selection activeCell="H310" sqref="H310:J310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47.25" x14ac:dyDescent="0.25">
      <c r="J2" s="83" t="s">
        <v>0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87"/>
      <c r="J4" s="88"/>
    </row>
    <row r="5" spans="8:15" x14ac:dyDescent="0.25">
      <c r="I5" s="390" t="s">
        <v>639</v>
      </c>
      <c r="J5" s="390"/>
      <c r="K5" s="349"/>
      <c r="L5" s="349"/>
      <c r="M5" s="349"/>
      <c r="N5" s="349"/>
      <c r="O5" s="349"/>
    </row>
    <row r="6" spans="8:15" ht="49.5" customHeight="1" x14ac:dyDescent="0.25">
      <c r="I6" s="390"/>
      <c r="J6" s="390"/>
      <c r="K6" s="349"/>
      <c r="L6" s="349"/>
      <c r="M6" s="349"/>
      <c r="N6" s="349"/>
      <c r="O6" s="349"/>
    </row>
    <row r="7" spans="8:15" x14ac:dyDescent="0.25">
      <c r="J7" s="129" t="s">
        <v>638</v>
      </c>
    </row>
    <row r="9" spans="8:15" ht="39.75" customHeight="1" x14ac:dyDescent="0.25">
      <c r="H9" s="391" t="s">
        <v>633</v>
      </c>
      <c r="I9" s="391"/>
      <c r="J9" s="391"/>
    </row>
    <row r="11" spans="8:15" ht="31.5" x14ac:dyDescent="0.25">
      <c r="H11" s="89" t="s">
        <v>3</v>
      </c>
      <c r="I11" s="89" t="s">
        <v>4</v>
      </c>
      <c r="J11" s="89" t="s">
        <v>5</v>
      </c>
    </row>
    <row r="12" spans="8:15" x14ac:dyDescent="0.25">
      <c r="H12" s="90">
        <v>1</v>
      </c>
      <c r="I12" s="91">
        <v>2</v>
      </c>
      <c r="J12" s="90">
        <v>3</v>
      </c>
    </row>
    <row r="13" spans="8:15" x14ac:dyDescent="0.25">
      <c r="H13" s="392" t="s">
        <v>6</v>
      </c>
      <c r="I13" s="392"/>
      <c r="J13" s="392"/>
    </row>
    <row r="14" spans="8:15" x14ac:dyDescent="0.25">
      <c r="H14" s="78" t="s">
        <v>7</v>
      </c>
      <c r="I14" s="80" t="str">
        <f>'[1]Свод по лабор.'!$B$11</f>
        <v>Исследование уровня глюкозы в  крови</v>
      </c>
      <c r="J14" s="77">
        <v>134</v>
      </c>
    </row>
    <row r="15" spans="8:15" x14ac:dyDescent="0.25">
      <c r="H15" s="78" t="s">
        <v>8</v>
      </c>
      <c r="I15" s="80" t="str">
        <f>'[1]Свод по лабор.'!$B$12</f>
        <v>Исследование уровня биллирубина в крови</v>
      </c>
      <c r="J15" s="77">
        <v>147</v>
      </c>
    </row>
    <row r="16" spans="8:15" x14ac:dyDescent="0.25">
      <c r="H16" s="78" t="s">
        <v>9</v>
      </c>
      <c r="I16" s="80" t="str">
        <f>'[1]Свод по лабор.'!$B$13</f>
        <v>Исследование уровня креатинина в  крови</v>
      </c>
      <c r="J16" s="77">
        <v>198</v>
      </c>
    </row>
    <row r="17" spans="8:10" x14ac:dyDescent="0.25">
      <c r="H17" s="78" t="s">
        <v>10</v>
      </c>
      <c r="I17" s="80" t="str">
        <f>'[1]Свод по лабор.'!$B$14</f>
        <v>Исследование уровня аланин-трансаминазы в крови (фермент АлТ)</v>
      </c>
      <c r="J17" s="77">
        <v>89</v>
      </c>
    </row>
    <row r="18" spans="8:10" x14ac:dyDescent="0.25">
      <c r="H18" s="78" t="s">
        <v>11</v>
      </c>
      <c r="I18" s="80" t="str">
        <f>'[1]Свод по лабор.'!$B$15</f>
        <v>Исследование уровня  аспарат-трансаминазы в крови (фермент АсТ)</v>
      </c>
      <c r="J18" s="77">
        <v>89</v>
      </c>
    </row>
    <row r="19" spans="8:10" x14ac:dyDescent="0.25">
      <c r="H19" s="78" t="s">
        <v>12</v>
      </c>
      <c r="I19" s="80" t="str">
        <f>'[1]Свод по лабор.'!$B$16</f>
        <v>Исследование уровня мочевины в крови</v>
      </c>
      <c r="J19" s="77">
        <v>165</v>
      </c>
    </row>
    <row r="20" spans="8:10" x14ac:dyDescent="0.25">
      <c r="H20" s="78" t="s">
        <v>13</v>
      </c>
      <c r="I20" s="80" t="str">
        <f>'[1]Свод по лабор.'!$B$17</f>
        <v>Исследование уровня мочевой  кислоты в крови</v>
      </c>
      <c r="J20" s="77">
        <v>182</v>
      </c>
    </row>
    <row r="21" spans="8:10" x14ac:dyDescent="0.25">
      <c r="H21" s="78" t="s">
        <v>14</v>
      </c>
      <c r="I21" s="80" t="str">
        <f>'[1]Свод по лабор.'!$B$18</f>
        <v>Исследование уровня холестерина в крови</v>
      </c>
      <c r="J21" s="77">
        <v>151</v>
      </c>
    </row>
    <row r="22" spans="8:10" x14ac:dyDescent="0.25">
      <c r="H22" s="78" t="s">
        <v>15</v>
      </c>
      <c r="I22" s="80" t="str">
        <f>'[1]Свод по лабор.'!$B$19</f>
        <v>Исследование уровня железа сыворотки крови</v>
      </c>
      <c r="J22" s="77">
        <v>279</v>
      </c>
    </row>
    <row r="23" spans="8:10" x14ac:dyDescent="0.25">
      <c r="H23" s="78" t="s">
        <v>16</v>
      </c>
      <c r="I23" s="80" t="str">
        <f>'[1]Свод по лабор.'!$B$20</f>
        <v>Исследование уровня общего белка в крови</v>
      </c>
      <c r="J23" s="77">
        <v>162</v>
      </c>
    </row>
    <row r="24" spans="8:10" x14ac:dyDescent="0.25">
      <c r="H24" s="78" t="s">
        <v>17</v>
      </c>
      <c r="I24" s="80" t="str">
        <f>'[1]Свод по лабор.'!$B$21</f>
        <v>Исследование уровня щелочной фосфотазы в крови</v>
      </c>
      <c r="J24" s="77">
        <v>332</v>
      </c>
    </row>
    <row r="25" spans="8:10" x14ac:dyDescent="0.25">
      <c r="H25" s="78" t="s">
        <v>18</v>
      </c>
      <c r="I25" s="80" t="str">
        <f>'[1]Свод по лабор.'!$B$22</f>
        <v>Исследование уровня кальция в  крови</v>
      </c>
      <c r="J25" s="77">
        <v>182</v>
      </c>
    </row>
    <row r="26" spans="8:10" x14ac:dyDescent="0.25">
      <c r="H26" s="78" t="s">
        <v>19</v>
      </c>
      <c r="I26" s="80" t="str">
        <f>'[1]Свод по лабор.'!$B$23</f>
        <v>Исследование уровня натрия в  крови</v>
      </c>
      <c r="J26" s="77">
        <v>237</v>
      </c>
    </row>
    <row r="27" spans="8:10" x14ac:dyDescent="0.25">
      <c r="H27" s="78" t="s">
        <v>20</v>
      </c>
      <c r="I27" s="80" t="str">
        <f>'[1]Свод по лабор.'!$B$24</f>
        <v>Исследование уровня глюкозы в моче</v>
      </c>
      <c r="J27" s="77">
        <v>102</v>
      </c>
    </row>
    <row r="28" spans="8:10" x14ac:dyDescent="0.25">
      <c r="H28" s="78" t="s">
        <v>21</v>
      </c>
      <c r="I28" s="80" t="str">
        <f>'[1]Свод по лабор.'!$B$25</f>
        <v>Исследование уровня ацетона в моче</v>
      </c>
      <c r="J28" s="77">
        <v>102</v>
      </c>
    </row>
    <row r="29" spans="8:10" x14ac:dyDescent="0.25">
      <c r="H29" s="78" t="s">
        <v>22</v>
      </c>
      <c r="I29" s="80" t="str">
        <f>'[1]Свод по лабор.'!$B$26</f>
        <v>Исследование ревмотоидных  факторов</v>
      </c>
      <c r="J29" s="77">
        <v>490</v>
      </c>
    </row>
    <row r="30" spans="8:10" x14ac:dyDescent="0.25">
      <c r="H30" s="78" t="s">
        <v>23</v>
      </c>
      <c r="I30" s="80" t="str">
        <f>'[1]Свод по лабор.'!$B$27</f>
        <v>Исследование уровня С-реактивного белка в крови</v>
      </c>
      <c r="J30" s="77">
        <v>273</v>
      </c>
    </row>
    <row r="31" spans="8:10" x14ac:dyDescent="0.25">
      <c r="H31" s="78" t="s">
        <v>24</v>
      </c>
      <c r="I31" s="80" t="str">
        <f>'[1]Свод по лабор.'!$B$28</f>
        <v>Определение  антистрептолизина</v>
      </c>
      <c r="J31" s="77">
        <v>292</v>
      </c>
    </row>
    <row r="32" spans="8:10" x14ac:dyDescent="0.25">
      <c r="H32" s="78" t="s">
        <v>25</v>
      </c>
      <c r="I32" s="80" t="str">
        <f>'[1]Свод по лабор.'!$B$29</f>
        <v>Исследование тимоловой  пробы в сыворотки крови</v>
      </c>
      <c r="J32" s="77">
        <v>117</v>
      </c>
    </row>
    <row r="33" spans="8:10" x14ac:dyDescent="0.25">
      <c r="H33" s="78" t="s">
        <v>26</v>
      </c>
      <c r="I33" s="80" t="str">
        <f>'[1]Свод по лабор.'!$B$30</f>
        <v>Проба Реберга (кровь и моча)</v>
      </c>
      <c r="J33" s="77">
        <v>295</v>
      </c>
    </row>
    <row r="34" spans="8:10" x14ac:dyDescent="0.25">
      <c r="H34" s="78" t="s">
        <v>27</v>
      </c>
      <c r="I34" s="80" t="str">
        <f>'[1]Свод по лабор.'!$B$31</f>
        <v>Определение амилазы(диастазы) крови или мочи</v>
      </c>
      <c r="J34" s="77">
        <v>123</v>
      </c>
    </row>
    <row r="35" spans="8:10" x14ac:dyDescent="0.25">
      <c r="H35" s="78" t="s">
        <v>28</v>
      </c>
      <c r="I35" s="80" t="str">
        <f>'[1]Свод по лабор.'!$B$32</f>
        <v>Ревмопробы (общий белок, проба Люголя, СРБ, АСЛО; ревмо-фактор)</v>
      </c>
      <c r="J35" s="77">
        <v>654</v>
      </c>
    </row>
    <row r="36" spans="8:10" x14ac:dyDescent="0.25">
      <c r="H36" s="78" t="s">
        <v>29</v>
      </c>
      <c r="I36" s="80" t="str">
        <f>'[1]Свод по лабор.'!$B$33</f>
        <v>Исследование уровня общего белка  в  крови</v>
      </c>
      <c r="J36" s="77">
        <v>193</v>
      </c>
    </row>
    <row r="37" spans="8:10" x14ac:dyDescent="0.25">
      <c r="H37" s="78" t="s">
        <v>30</v>
      </c>
      <c r="I37" s="80" t="str">
        <f>'[1]Свод по лабор.'!$B$34</f>
        <v>Коагулограмма (протромбиловый индекс или ПО, фибриноген, гематокрит)</v>
      </c>
      <c r="J37" s="77">
        <v>249</v>
      </c>
    </row>
    <row r="38" spans="8:10" x14ac:dyDescent="0.25">
      <c r="H38" s="78" t="s">
        <v>31</v>
      </c>
      <c r="I38" s="80" t="str">
        <f>'[1]Свод по лабор.'!$B$35</f>
        <v>Определение группы  крови</v>
      </c>
      <c r="J38" s="77">
        <v>160</v>
      </c>
    </row>
    <row r="39" spans="8:10" x14ac:dyDescent="0.25">
      <c r="H39" s="78" t="s">
        <v>32</v>
      </c>
      <c r="I39" s="80" t="str">
        <f>'[1]Свод по лабор.'!$B$36</f>
        <v>Определение  резус-фактора</v>
      </c>
      <c r="J39" s="77">
        <v>179</v>
      </c>
    </row>
    <row r="40" spans="8:10" x14ac:dyDescent="0.25">
      <c r="H40" s="78" t="s">
        <v>33</v>
      </c>
      <c r="I40" s="80" t="str">
        <f>'[1]Свод по лабор.'!$B$40</f>
        <v>Исследование уровня триглицеридов в крови</v>
      </c>
      <c r="J40" s="77">
        <v>197</v>
      </c>
    </row>
    <row r="41" spans="8:10" x14ac:dyDescent="0.25">
      <c r="H41" s="78" t="s">
        <v>34</v>
      </c>
      <c r="I41" s="80" t="str">
        <f>'[1]Свод по лабор.'!$B$41</f>
        <v>ГГТП (гаммаглутамилтранспетидаза)</v>
      </c>
      <c r="J41" s="77">
        <v>233</v>
      </c>
    </row>
    <row r="42" spans="8:10" ht="31.5" x14ac:dyDescent="0.25">
      <c r="H42" s="78" t="s">
        <v>35</v>
      </c>
      <c r="I42" s="80" t="str">
        <f>'[1]Свод по лабор.'!$B$42</f>
        <v>Исследование уровня холестерина липопротеидов низкой плотности сыворотки крови (ЛПНП)</v>
      </c>
      <c r="J42" s="77">
        <v>166</v>
      </c>
    </row>
    <row r="43" spans="8:10" ht="31.5" x14ac:dyDescent="0.25">
      <c r="H43" s="78" t="s">
        <v>36</v>
      </c>
      <c r="I43" s="80" t="str">
        <f>'[1]Свод по лабор.'!$B$43</f>
        <v>Исследование уровня холестерина липопротеидов высокой плотности сыворотки крови (ЛПВП)</v>
      </c>
      <c r="J43" s="77">
        <v>157</v>
      </c>
    </row>
    <row r="44" spans="8:10" x14ac:dyDescent="0.25">
      <c r="H44" s="78" t="s">
        <v>37</v>
      </c>
      <c r="I44" s="80" t="s">
        <v>38</v>
      </c>
      <c r="J44" s="77">
        <v>338</v>
      </c>
    </row>
    <row r="45" spans="8:10" x14ac:dyDescent="0.25">
      <c r="H45" s="78" t="s">
        <v>39</v>
      </c>
      <c r="I45" s="80" t="s">
        <v>40</v>
      </c>
      <c r="J45" s="77">
        <v>473</v>
      </c>
    </row>
    <row r="46" spans="8:10" x14ac:dyDescent="0.25">
      <c r="H46" s="78" t="s">
        <v>41</v>
      </c>
      <c r="I46" s="79" t="s">
        <v>42</v>
      </c>
      <c r="J46" s="77">
        <v>194</v>
      </c>
    </row>
    <row r="47" spans="8:10" x14ac:dyDescent="0.25">
      <c r="H47" s="378" t="s">
        <v>43</v>
      </c>
      <c r="I47" s="379"/>
      <c r="J47" s="380"/>
    </row>
    <row r="48" spans="8:10" x14ac:dyDescent="0.25">
      <c r="H48" s="78" t="s">
        <v>44</v>
      </c>
      <c r="I48" s="80" t="str">
        <f>'[1]Свод по лабор.'!$B$47</f>
        <v>Исследование уровня гемоглобина в крови</v>
      </c>
      <c r="J48" s="77">
        <v>136</v>
      </c>
    </row>
    <row r="49" spans="8:10" x14ac:dyDescent="0.25">
      <c r="H49" s="78" t="s">
        <v>45</v>
      </c>
      <c r="I49" s="80" t="str">
        <f>'[1]Свод по лабор.'!$B$48</f>
        <v xml:space="preserve"> Исследование уровня лейкоцитов в крови</v>
      </c>
      <c r="J49" s="77">
        <v>142</v>
      </c>
    </row>
    <row r="50" spans="8:10" x14ac:dyDescent="0.25">
      <c r="H50" s="78" t="s">
        <v>46</v>
      </c>
      <c r="I50" s="80" t="str">
        <f>'[1]Свод по лабор.'!$B$49</f>
        <v>Исследование уровня  эритороцитов   в крови</v>
      </c>
      <c r="J50" s="77">
        <v>178</v>
      </c>
    </row>
    <row r="51" spans="8:10" x14ac:dyDescent="0.25">
      <c r="H51" s="78" t="s">
        <v>47</v>
      </c>
      <c r="I51" s="80" t="str">
        <f>'[1]Свод по лабор.'!$B$50</f>
        <v>Исследование уровня тромбоцитов в крови</v>
      </c>
      <c r="J51" s="77">
        <v>202</v>
      </c>
    </row>
    <row r="52" spans="8:10" x14ac:dyDescent="0.25">
      <c r="H52" s="78" t="s">
        <v>48</v>
      </c>
      <c r="I52" s="80" t="str">
        <f>'[1]Свод по лабор.'!$B$51</f>
        <v>Лейкоцитарная формула</v>
      </c>
      <c r="J52" s="77">
        <v>195</v>
      </c>
    </row>
    <row r="53" spans="8:10" x14ac:dyDescent="0.25">
      <c r="H53" s="78" t="s">
        <v>49</v>
      </c>
      <c r="I53" s="80" t="str">
        <f>'[1]Свод по лабор.'!$B$52</f>
        <v>Общий анализ крови (тройка)  ( гемоглобин;  СОЭ;  лейкоциты )</v>
      </c>
      <c r="J53" s="77">
        <v>234</v>
      </c>
    </row>
    <row r="54" spans="8:10" ht="31.5" x14ac:dyDescent="0.25">
      <c r="H54" s="78" t="s">
        <v>50</v>
      </c>
      <c r="I54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77">
        <v>497</v>
      </c>
    </row>
    <row r="55" spans="8:10" x14ac:dyDescent="0.25">
      <c r="H55" s="78" t="s">
        <v>51</v>
      </c>
      <c r="I55" s="80" t="str">
        <f>'[1]Свод по лабор.'!$B$54</f>
        <v>Исследование уровня ретикулоцитов  в крови</v>
      </c>
      <c r="J55" s="77">
        <v>203</v>
      </c>
    </row>
    <row r="56" spans="8:10" x14ac:dyDescent="0.25">
      <c r="H56" s="78" t="s">
        <v>52</v>
      </c>
      <c r="I56" s="80" t="str">
        <f>'[1]Свод по лабор.'!$B$55</f>
        <v>Риноцитограмма</v>
      </c>
      <c r="J56" s="77">
        <v>209</v>
      </c>
    </row>
    <row r="57" spans="8:10" x14ac:dyDescent="0.25">
      <c r="H57" s="78" t="s">
        <v>53</v>
      </c>
      <c r="I57" s="80" t="str">
        <f>'[1]Свод по лабор.'!$B$58</f>
        <v>Микроскопическое исследование осадка мочи</v>
      </c>
      <c r="J57" s="77">
        <v>109</v>
      </c>
    </row>
    <row r="58" spans="8:10" x14ac:dyDescent="0.25">
      <c r="H58" s="78" t="s">
        <v>54</v>
      </c>
      <c r="I58" s="80" t="str">
        <f>'[1]Свод по лабор.'!$B$59</f>
        <v>Исследование объема остаточной мочи (проба Нечипоренко)</v>
      </c>
      <c r="J58" s="77">
        <v>194</v>
      </c>
    </row>
    <row r="59" spans="8:10" x14ac:dyDescent="0.25">
      <c r="H59" s="78" t="s">
        <v>55</v>
      </c>
      <c r="I59" s="80" t="str">
        <f>'[1]Свод по лабор.'!$B$60</f>
        <v>Исследование уровня желчных пигментов</v>
      </c>
      <c r="J59" s="77">
        <v>133</v>
      </c>
    </row>
    <row r="60" spans="8:10" x14ac:dyDescent="0.25">
      <c r="H60" s="78" t="s">
        <v>56</v>
      </c>
      <c r="I60" s="80" t="str">
        <f>'[1]Свод по лабор.'!$B$61</f>
        <v>Соскоб на энтеробиоз</v>
      </c>
      <c r="J60" s="77">
        <v>123</v>
      </c>
    </row>
    <row r="61" spans="8:10" ht="47.25" x14ac:dyDescent="0.25">
      <c r="H61" s="78" t="s">
        <v>57</v>
      </c>
      <c r="I61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77">
        <v>175</v>
      </c>
    </row>
    <row r="62" spans="8:10" x14ac:dyDescent="0.25">
      <c r="H62" s="78" t="s">
        <v>58</v>
      </c>
      <c r="I62" s="80" t="str">
        <f>'[1]Свод по лабор.'!$B$63</f>
        <v>Проба Зиминцкого</v>
      </c>
      <c r="J62" s="77">
        <v>153</v>
      </c>
    </row>
    <row r="63" spans="8:10" x14ac:dyDescent="0.25">
      <c r="H63" s="78" t="s">
        <v>59</v>
      </c>
      <c r="I63" s="80" t="str">
        <f>'[1]Свод по лабор.'!$B$64</f>
        <v>Копрограмма</v>
      </c>
      <c r="J63" s="77">
        <v>242</v>
      </c>
    </row>
    <row r="64" spans="8:10" ht="31.5" x14ac:dyDescent="0.25">
      <c r="H64" s="78" t="s">
        <v>60</v>
      </c>
      <c r="I64" s="80" t="s">
        <v>61</v>
      </c>
      <c r="J64" s="77">
        <v>948</v>
      </c>
    </row>
    <row r="65" spans="8:10" x14ac:dyDescent="0.25">
      <c r="H65" s="378" t="s">
        <v>62</v>
      </c>
      <c r="I65" s="379"/>
      <c r="J65" s="380"/>
    </row>
    <row r="66" spans="8:10" x14ac:dyDescent="0.25">
      <c r="H66" s="78" t="s">
        <v>63</v>
      </c>
      <c r="I66" s="80" t="str">
        <f>'[1]Свод по рент.'!$B$12</f>
        <v>Ирригоскопия</v>
      </c>
      <c r="J66" s="77">
        <v>771</v>
      </c>
    </row>
    <row r="67" spans="8:10" x14ac:dyDescent="0.25">
      <c r="H67" s="78" t="s">
        <v>64</v>
      </c>
      <c r="I67" s="80" t="str">
        <f>'[1]Свод по рент.'!$B$17</f>
        <v>Рентгенография орбиты</v>
      </c>
      <c r="J67" s="77">
        <v>194</v>
      </c>
    </row>
    <row r="68" spans="8:10" x14ac:dyDescent="0.25">
      <c r="H68" s="78" t="s">
        <v>65</v>
      </c>
      <c r="I68" s="79" t="str">
        <f>'[1]Свод по рент.'!$B$20</f>
        <v>Рентгенография плечевого сустава</v>
      </c>
      <c r="J68" s="77">
        <v>194</v>
      </c>
    </row>
    <row r="69" spans="8:10" x14ac:dyDescent="0.25">
      <c r="H69" s="78" t="s">
        <v>66</v>
      </c>
      <c r="I69" s="80" t="str">
        <f>'[1]Свод по рент.'!$B$23</f>
        <v>Рентгенография (кисти,пальца,стопы)</v>
      </c>
      <c r="J69" s="77">
        <v>194</v>
      </c>
    </row>
    <row r="70" spans="8:10" x14ac:dyDescent="0.25">
      <c r="H70" s="78" t="s">
        <v>67</v>
      </c>
      <c r="I70" s="80" t="str">
        <f>'[1]Свод по рент.'!$B$26</f>
        <v>Обзорная рентгенография костей таза</v>
      </c>
      <c r="J70" s="77">
        <v>284</v>
      </c>
    </row>
    <row r="71" spans="8:10" x14ac:dyDescent="0.25">
      <c r="H71" s="78" t="s">
        <v>68</v>
      </c>
      <c r="I71" s="79" t="str">
        <f>'[1]Свод по рент.'!$B$29</f>
        <v>Рентгенография коленного сустава</v>
      </c>
      <c r="J71" s="77">
        <v>194</v>
      </c>
    </row>
    <row r="72" spans="8:10" x14ac:dyDescent="0.25">
      <c r="H72" s="78" t="s">
        <v>69</v>
      </c>
      <c r="I72" s="80" t="str">
        <f>'[1]Свод по рент.'!$B$33</f>
        <v>Рентгенография шейного отдела позвоночника</v>
      </c>
      <c r="J72" s="77">
        <v>374</v>
      </c>
    </row>
    <row r="73" spans="8:10" x14ac:dyDescent="0.25">
      <c r="H73" s="78" t="s">
        <v>70</v>
      </c>
      <c r="I73" s="80" t="str">
        <f>'[1]Свод по рент.'!$B$36</f>
        <v>Рентгенография поясничного отдела позвоночника</v>
      </c>
      <c r="J73" s="77">
        <v>399</v>
      </c>
    </row>
    <row r="74" spans="8:10" x14ac:dyDescent="0.25">
      <c r="H74" s="78" t="s">
        <v>71</v>
      </c>
      <c r="I74" s="79" t="str">
        <f>'[1]Свод по рент.'!$B$39</f>
        <v xml:space="preserve">Рентгенография черепа </v>
      </c>
      <c r="J74" s="77">
        <v>292</v>
      </c>
    </row>
    <row r="75" spans="8:10" x14ac:dyDescent="0.25">
      <c r="H75" s="78" t="s">
        <v>72</v>
      </c>
      <c r="I75" s="80" t="str">
        <f>'[1]Свод по рент.'!$B$42</f>
        <v>Рентгенгафия грудного отдела позвоночника</v>
      </c>
      <c r="J75" s="77">
        <v>399</v>
      </c>
    </row>
    <row r="76" spans="8:10" x14ac:dyDescent="0.25">
      <c r="H76" s="78" t="s">
        <v>73</v>
      </c>
      <c r="I76" s="80" t="str">
        <f>'[1]Свод по рент.'!$B$45</f>
        <v>Рентгенография черепа височной кости (Шюллер,Майер,Стенверс)</v>
      </c>
      <c r="J76" s="77">
        <v>444</v>
      </c>
    </row>
    <row r="77" spans="8:10" x14ac:dyDescent="0.25">
      <c r="H77" s="78" t="s">
        <v>74</v>
      </c>
      <c r="I77" s="79" t="str">
        <f>'[1]Свод по рент.'!$B$48</f>
        <v>Рентгенография пазух носа</v>
      </c>
      <c r="J77" s="77">
        <v>215</v>
      </c>
    </row>
    <row r="78" spans="8:10" x14ac:dyDescent="0.25">
      <c r="H78" s="78" t="s">
        <v>75</v>
      </c>
      <c r="I78" s="80" t="str">
        <f>'[1]Свод по рент.'!$B$51</f>
        <v>Флюорография придаточных пазух носа</v>
      </c>
      <c r="J78" s="77">
        <v>179</v>
      </c>
    </row>
    <row r="79" spans="8:10" x14ac:dyDescent="0.25">
      <c r="H79" s="78" t="s">
        <v>76</v>
      </c>
      <c r="I79" s="80" t="str">
        <f>'[1]Свод по рент.'!$B$54</f>
        <v>Рентгенография брюшной полости</v>
      </c>
      <c r="J79" s="77">
        <v>300</v>
      </c>
    </row>
    <row r="80" spans="8:10" x14ac:dyDescent="0.25">
      <c r="H80" s="78" t="s">
        <v>77</v>
      </c>
      <c r="I80" s="79" t="str">
        <f>'[1]Свод по рент.'!$B$57</f>
        <v>Рентгенография грудной клетки прямая проекция</v>
      </c>
      <c r="J80" s="77">
        <v>200</v>
      </c>
    </row>
    <row r="81" spans="8:10" x14ac:dyDescent="0.25">
      <c r="H81" s="78" t="s">
        <v>78</v>
      </c>
      <c r="I81" s="80" t="str">
        <f>'[1]Свод по рент.'!$B$60</f>
        <v>Рентгенография грудной клетки правая боковая проекция</v>
      </c>
      <c r="J81" s="77">
        <v>200</v>
      </c>
    </row>
    <row r="82" spans="8:10" x14ac:dyDescent="0.25">
      <c r="H82" s="78" t="s">
        <v>79</v>
      </c>
      <c r="I82" s="80" t="str">
        <f>'[1]Свод по рент.'!$B$63</f>
        <v>Рентгенография грудной клетки в 2-х проекциях  (прямая и боковая)</v>
      </c>
      <c r="J82" s="77">
        <v>317</v>
      </c>
    </row>
    <row r="83" spans="8:10" x14ac:dyDescent="0.25">
      <c r="H83" s="78" t="s">
        <v>80</v>
      </c>
      <c r="I83" s="79" t="str">
        <f>'[1]Свод по рент.'!$B$9</f>
        <v>Флюорография грудной клетки прямая проекция</v>
      </c>
      <c r="J83" s="77">
        <v>138</v>
      </c>
    </row>
    <row r="84" spans="8:10" x14ac:dyDescent="0.25">
      <c r="H84" s="78" t="s">
        <v>81</v>
      </c>
      <c r="I84" s="80" t="str">
        <f>'[1]Свод по рент.'!$B$66</f>
        <v>Флюорография грудной клетки правая боковая проекция</v>
      </c>
      <c r="J84" s="77">
        <v>138</v>
      </c>
    </row>
    <row r="85" spans="8:10" x14ac:dyDescent="0.25">
      <c r="H85" s="78" t="s">
        <v>82</v>
      </c>
      <c r="I85" s="80" t="str">
        <f>'[1]Свод по рент.'!$B$69</f>
        <v>Флюорография грудной клетки  в 2-х проекциях (прямая и боковая)</v>
      </c>
      <c r="J85" s="77">
        <v>243</v>
      </c>
    </row>
    <row r="86" spans="8:10" x14ac:dyDescent="0.25">
      <c r="H86" s="78" t="s">
        <v>83</v>
      </c>
      <c r="I86" s="79" t="str">
        <f>'[1]Свод по рент.'!$B$72</f>
        <v>Флюорография грудной клетки  в 3-х проекциях</v>
      </c>
      <c r="J86" s="77">
        <v>349</v>
      </c>
    </row>
    <row r="87" spans="8:10" x14ac:dyDescent="0.25">
      <c r="H87" s="78" t="s">
        <v>84</v>
      </c>
      <c r="I87" s="80" t="str">
        <f>'[1]Свод по рент.'!$B$82</f>
        <v>Цифровая флюорография грудной клетки прямая проекция</v>
      </c>
      <c r="J87" s="77">
        <v>94</v>
      </c>
    </row>
    <row r="88" spans="8:10" x14ac:dyDescent="0.25">
      <c r="H88" s="78" t="s">
        <v>85</v>
      </c>
      <c r="I88" s="80" t="str">
        <f>'[1]Свод по рент.'!$B$85</f>
        <v>Цифровая флюорография грудной клетки правая боковая проекция</v>
      </c>
      <c r="J88" s="77">
        <v>94</v>
      </c>
    </row>
    <row r="89" spans="8:10" x14ac:dyDescent="0.25">
      <c r="H89" s="78" t="s">
        <v>86</v>
      </c>
      <c r="I89" s="79" t="str">
        <f>'[1]Свод по рент.'!$B$88</f>
        <v>Цифровая флюорография в 2-х проекциях (прямая и боковая)</v>
      </c>
      <c r="J89" s="77">
        <v>175</v>
      </c>
    </row>
    <row r="90" spans="8:10" x14ac:dyDescent="0.25">
      <c r="H90" s="78" t="s">
        <v>87</v>
      </c>
      <c r="I90" s="80" t="str">
        <f>'[1]Свод по рент.'!$B$98</f>
        <v>Маммография</v>
      </c>
      <c r="J90" s="77">
        <v>442</v>
      </c>
    </row>
    <row r="91" spans="8:10" x14ac:dyDescent="0.25">
      <c r="H91" s="92" t="s">
        <v>88</v>
      </c>
      <c r="I91" s="93" t="str">
        <f>'[2]Свод по рент.'!$B$20</f>
        <v>Проявка и печать рентгеновского снимка</v>
      </c>
      <c r="J91" s="94">
        <v>30</v>
      </c>
    </row>
    <row r="92" spans="8:10" x14ac:dyDescent="0.25">
      <c r="H92" s="78" t="s">
        <v>89</v>
      </c>
      <c r="I92" s="79" t="s">
        <v>90</v>
      </c>
      <c r="J92" s="95">
        <v>6305</v>
      </c>
    </row>
    <row r="93" spans="8:10" x14ac:dyDescent="0.25">
      <c r="H93" s="78" t="s">
        <v>91</v>
      </c>
      <c r="I93" s="79" t="s">
        <v>92</v>
      </c>
      <c r="J93" s="95">
        <v>6297</v>
      </c>
    </row>
    <row r="94" spans="8:10" x14ac:dyDescent="0.25">
      <c r="H94" s="78" t="s">
        <v>93</v>
      </c>
      <c r="I94" s="79" t="s">
        <v>94</v>
      </c>
      <c r="J94" s="95">
        <v>6085</v>
      </c>
    </row>
    <row r="95" spans="8:10" x14ac:dyDescent="0.25">
      <c r="H95" s="78" t="s">
        <v>95</v>
      </c>
      <c r="I95" s="79" t="s">
        <v>96</v>
      </c>
      <c r="J95" s="95">
        <v>2376</v>
      </c>
    </row>
    <row r="96" spans="8:10" x14ac:dyDescent="0.25">
      <c r="H96" s="78" t="s">
        <v>97</v>
      </c>
      <c r="I96" s="79" t="s">
        <v>98</v>
      </c>
      <c r="J96" s="95">
        <v>2370</v>
      </c>
    </row>
    <row r="97" spans="1:10" x14ac:dyDescent="0.25">
      <c r="H97" s="78" t="s">
        <v>99</v>
      </c>
      <c r="I97" s="96" t="s">
        <v>100</v>
      </c>
      <c r="J97" s="97">
        <v>2363</v>
      </c>
    </row>
    <row r="98" spans="1:10" x14ac:dyDescent="0.25">
      <c r="A98" s="98"/>
      <c r="H98" s="78" t="s">
        <v>101</v>
      </c>
      <c r="I98" s="96" t="s">
        <v>102</v>
      </c>
      <c r="J98" s="99">
        <v>146</v>
      </c>
    </row>
    <row r="99" spans="1:10" x14ac:dyDescent="0.25">
      <c r="H99" s="378" t="s">
        <v>103</v>
      </c>
      <c r="I99" s="379"/>
      <c r="J99" s="380"/>
    </row>
    <row r="100" spans="1:10" x14ac:dyDescent="0.25">
      <c r="H100" s="78" t="s">
        <v>104</v>
      </c>
      <c r="I100" s="79" t="str">
        <f>[3]велоэргометр!$B$65</f>
        <v>Велоэргометрия</v>
      </c>
      <c r="J100" s="77">
        <v>601</v>
      </c>
    </row>
    <row r="101" spans="1:10" x14ac:dyDescent="0.25">
      <c r="H101" s="78" t="s">
        <v>105</v>
      </c>
      <c r="I101" s="80" t="str">
        <f>'[3]АД мониторир'!$B$64</f>
        <v xml:space="preserve">АД- суточное мониторирование </v>
      </c>
      <c r="J101" s="77">
        <v>742</v>
      </c>
    </row>
    <row r="102" spans="1:10" x14ac:dyDescent="0.25">
      <c r="H102" s="78" t="s">
        <v>106</v>
      </c>
      <c r="I102" s="80" t="str">
        <f>'[3] ЭКГ монитор'!$B$66</f>
        <v>ЭКГ-холтеровское мониторирование</v>
      </c>
      <c r="J102" s="77">
        <v>782</v>
      </c>
    </row>
    <row r="103" spans="1:10" x14ac:dyDescent="0.25">
      <c r="H103" s="78" t="s">
        <v>107</v>
      </c>
      <c r="I103" s="79" t="str">
        <f>'[3]Алкогольная инт'!$B$96</f>
        <v>Снятие алкогольной интоксикации</v>
      </c>
      <c r="J103" s="100">
        <v>3700</v>
      </c>
    </row>
    <row r="104" spans="1:10" ht="31.5" x14ac:dyDescent="0.25">
      <c r="H104" s="78" t="s">
        <v>108</v>
      </c>
      <c r="I104" s="101" t="s">
        <v>109</v>
      </c>
      <c r="J104" s="77">
        <v>779</v>
      </c>
    </row>
    <row r="105" spans="1:10" ht="31.5" x14ac:dyDescent="0.25">
      <c r="H105" s="78" t="s">
        <v>110</v>
      </c>
      <c r="I105" s="101" t="s">
        <v>111</v>
      </c>
      <c r="J105" s="77">
        <v>646</v>
      </c>
    </row>
    <row r="106" spans="1:10" ht="31.5" x14ac:dyDescent="0.25">
      <c r="H106" s="78" t="s">
        <v>112</v>
      </c>
      <c r="I106" s="101" t="s">
        <v>113</v>
      </c>
      <c r="J106" s="77">
        <v>580</v>
      </c>
    </row>
    <row r="107" spans="1:10" ht="31.5" x14ac:dyDescent="0.25">
      <c r="H107" s="78" t="s">
        <v>114</v>
      </c>
      <c r="I107" s="101" t="s">
        <v>115</v>
      </c>
      <c r="J107" s="77">
        <v>579</v>
      </c>
    </row>
    <row r="108" spans="1:10" ht="31.5" x14ac:dyDescent="0.25">
      <c r="H108" s="78" t="s">
        <v>116</v>
      </c>
      <c r="I108" s="101" t="s">
        <v>117</v>
      </c>
      <c r="J108" s="77">
        <v>507</v>
      </c>
    </row>
    <row r="109" spans="1:10" ht="31.5" x14ac:dyDescent="0.25">
      <c r="H109" s="78" t="s">
        <v>118</v>
      </c>
      <c r="I109" s="101" t="s">
        <v>119</v>
      </c>
      <c r="J109" s="77">
        <v>509</v>
      </c>
    </row>
    <row r="110" spans="1:10" ht="31.5" x14ac:dyDescent="0.25">
      <c r="H110" s="78" t="s">
        <v>120</v>
      </c>
      <c r="I110" s="101" t="s">
        <v>121</v>
      </c>
      <c r="J110" s="77">
        <v>500</v>
      </c>
    </row>
    <row r="111" spans="1:10" x14ac:dyDescent="0.25">
      <c r="H111" s="78" t="s">
        <v>122</v>
      </c>
      <c r="I111" s="79" t="s">
        <v>123</v>
      </c>
      <c r="J111" s="77">
        <v>538</v>
      </c>
    </row>
    <row r="112" spans="1:10" x14ac:dyDescent="0.25">
      <c r="H112" s="78" t="s">
        <v>124</v>
      </c>
      <c r="I112" s="79" t="s">
        <v>125</v>
      </c>
      <c r="J112" s="77">
        <v>655</v>
      </c>
    </row>
    <row r="113" spans="8:10" x14ac:dyDescent="0.25">
      <c r="H113" s="378" t="s">
        <v>126</v>
      </c>
      <c r="I113" s="379"/>
      <c r="J113" s="380"/>
    </row>
    <row r="114" spans="8:10" x14ac:dyDescent="0.25">
      <c r="H114" s="78" t="s">
        <v>127</v>
      </c>
      <c r="I114" s="80" t="s">
        <v>636</v>
      </c>
      <c r="J114" s="77">
        <v>677</v>
      </c>
    </row>
    <row r="115" spans="8:10" x14ac:dyDescent="0.25">
      <c r="H115" s="78" t="s">
        <v>128</v>
      </c>
      <c r="I115" s="80" t="str">
        <f>'[4]Свод по УЗИ'!$C$11</f>
        <v>Дуплексное сканирование сосудов артерии</v>
      </c>
      <c r="J115" s="77">
        <v>964</v>
      </c>
    </row>
    <row r="116" spans="8:10" x14ac:dyDescent="0.25">
      <c r="H116" s="78" t="s">
        <v>129</v>
      </c>
      <c r="I116" s="79" t="str">
        <f>'[4]Свод по УЗИ'!$C$12</f>
        <v>Дуплексное сканирование сосудов вены</v>
      </c>
      <c r="J116" s="77">
        <v>964</v>
      </c>
    </row>
    <row r="117" spans="8:10" x14ac:dyDescent="0.25">
      <c r="H117" s="78" t="s">
        <v>130</v>
      </c>
      <c r="I117" s="80" t="str">
        <f>'[4]Свод по УЗИ'!$C$13</f>
        <v>УЗИ желчного с определением  функции</v>
      </c>
      <c r="J117" s="77">
        <v>355</v>
      </c>
    </row>
    <row r="118" spans="8:10" x14ac:dyDescent="0.25">
      <c r="H118" s="78" t="s">
        <v>131</v>
      </c>
      <c r="I118" s="80" t="str">
        <f>'[4]Свод по УЗИ'!$C$14</f>
        <v>УЗИ сердца - Допплер эхокардиографии</v>
      </c>
      <c r="J118" s="94">
        <v>646</v>
      </c>
    </row>
    <row r="119" spans="8:10" x14ac:dyDescent="0.25">
      <c r="H119" s="78" t="s">
        <v>132</v>
      </c>
      <c r="I119" s="79" t="str">
        <f>'[4]Свод по УЗИ'!$C$15</f>
        <v>УЗИ печени и желчного пузыря</v>
      </c>
      <c r="J119" s="77">
        <v>355</v>
      </c>
    </row>
    <row r="120" spans="8:10" x14ac:dyDescent="0.25">
      <c r="H120" s="78" t="s">
        <v>133</v>
      </c>
      <c r="I120" s="80" t="str">
        <f>'[4]Свод по УЗИ'!$C$16</f>
        <v>УЗИ поджелудочной железы</v>
      </c>
      <c r="J120" s="77">
        <v>612</v>
      </c>
    </row>
    <row r="121" spans="8:10" x14ac:dyDescent="0.25">
      <c r="H121" s="78" t="s">
        <v>134</v>
      </c>
      <c r="I121" s="80" t="str">
        <f>'[4]Свод по УЗИ'!$C$17</f>
        <v xml:space="preserve">УЗИ плевральной полости </v>
      </c>
      <c r="J121" s="77">
        <v>388</v>
      </c>
    </row>
    <row r="122" spans="8:10" x14ac:dyDescent="0.25">
      <c r="H122" s="78" t="s">
        <v>135</v>
      </c>
      <c r="I122" s="79" t="str">
        <f>'[4]Свод по УЗИ'!$C$18</f>
        <v>УЗИ селезенки</v>
      </c>
      <c r="J122" s="77">
        <v>355</v>
      </c>
    </row>
    <row r="123" spans="8:10" x14ac:dyDescent="0.25">
      <c r="H123" s="78" t="s">
        <v>136</v>
      </c>
      <c r="I123" s="80" t="str">
        <f>'[4]Свод по УЗИ'!$C$19</f>
        <v>УЗИ почек и надпочечников</v>
      </c>
      <c r="J123" s="77">
        <v>355</v>
      </c>
    </row>
    <row r="124" spans="8:10" x14ac:dyDescent="0.25">
      <c r="H124" s="78" t="s">
        <v>137</v>
      </c>
      <c r="I124" s="80" t="str">
        <f>'[4]Свод по УЗИ'!$C$20</f>
        <v xml:space="preserve">УЗИ мочевого пузыря </v>
      </c>
      <c r="J124" s="77">
        <v>268</v>
      </c>
    </row>
    <row r="125" spans="8:10" x14ac:dyDescent="0.25">
      <c r="H125" s="78" t="s">
        <v>138</v>
      </c>
      <c r="I125" s="79" t="str">
        <f>'[4]Свод по УЗИ'!$C$21</f>
        <v>УЗИ мочевой пузырь + предстательная железа</v>
      </c>
      <c r="J125" s="77">
        <v>440</v>
      </c>
    </row>
    <row r="126" spans="8:10" x14ac:dyDescent="0.25">
      <c r="H126" s="78" t="s">
        <v>139</v>
      </c>
      <c r="I126" s="80" t="str">
        <f>'[4]Свод по УЗИ'!$C$22</f>
        <v>УЗИ молочной железы</v>
      </c>
      <c r="J126" s="77">
        <v>355</v>
      </c>
    </row>
    <row r="127" spans="8:10" x14ac:dyDescent="0.25">
      <c r="H127" s="78" t="s">
        <v>140</v>
      </c>
      <c r="I127" s="80" t="str">
        <f>'[4]Свод по УЗИ'!$C$23</f>
        <v>УЗИ мошонки</v>
      </c>
      <c r="J127" s="77">
        <v>355</v>
      </c>
    </row>
    <row r="128" spans="8:10" x14ac:dyDescent="0.25">
      <c r="H128" s="78" t="s">
        <v>141</v>
      </c>
      <c r="I128" s="79" t="str">
        <f>'[4]Свод по УЗИ'!$C$24</f>
        <v>УЗИ лимфатических узлов</v>
      </c>
      <c r="J128" s="77">
        <v>684</v>
      </c>
    </row>
    <row r="129" spans="8:10" x14ac:dyDescent="0.25">
      <c r="H129" s="78" t="s">
        <v>142</v>
      </c>
      <c r="I129" s="80" t="str">
        <f>'[4]Свод по УЗИ'!$C$25</f>
        <v>УЗИ почки + мочевой пузырь + предстательная железа</v>
      </c>
      <c r="J129" s="77">
        <v>440</v>
      </c>
    </row>
    <row r="130" spans="8:10" x14ac:dyDescent="0.25">
      <c r="H130" s="78" t="s">
        <v>143</v>
      </c>
      <c r="I130" s="80" t="str">
        <f>'[4]Свод по УЗИ'!$C$26</f>
        <v>УЗИ женских половых органов</v>
      </c>
      <c r="J130" s="77">
        <v>440</v>
      </c>
    </row>
    <row r="131" spans="8:10" x14ac:dyDescent="0.25">
      <c r="H131" s="78" t="s">
        <v>144</v>
      </c>
      <c r="I131" s="79" t="str">
        <f>'[4]Свод по УЗИ'!$C$27</f>
        <v>УЗИ щитовидной железы</v>
      </c>
      <c r="J131" s="77">
        <v>440</v>
      </c>
    </row>
    <row r="132" spans="8:10" x14ac:dyDescent="0.25">
      <c r="H132" s="378" t="s">
        <v>145</v>
      </c>
      <c r="I132" s="379"/>
      <c r="J132" s="380"/>
    </row>
    <row r="133" spans="8:10" x14ac:dyDescent="0.25">
      <c r="H133" s="78" t="s">
        <v>146</v>
      </c>
      <c r="I133" s="80" t="str">
        <f>'[4]Свод по функ. ис.'!$B$10</f>
        <v>Электрокардиография</v>
      </c>
      <c r="J133" s="77">
        <f>'[5]Свод по функ. ис.'!M10</f>
        <v>310</v>
      </c>
    </row>
    <row r="134" spans="8:10" x14ac:dyDescent="0.25">
      <c r="H134" s="78" t="s">
        <v>147</v>
      </c>
      <c r="I134" s="79" t="str">
        <f>'[4]Свод по функ. ис.'!$B$13</f>
        <v>Электрокардиография  с медицинской  пробой с обзиданом</v>
      </c>
      <c r="J134" s="77">
        <f>'[5]Свод по функ. ис.'!M11</f>
        <v>665</v>
      </c>
    </row>
    <row r="135" spans="8:10" x14ac:dyDescent="0.25">
      <c r="H135" s="78" t="s">
        <v>148</v>
      </c>
      <c r="I135" s="80" t="str">
        <f>'[4]Свод по функ. ис.'!$B$14</f>
        <v>Электрокардиография с физической нагрузкой</v>
      </c>
      <c r="J135" s="77">
        <f>'[5]Свод по функ. ис.'!V12</f>
        <v>400</v>
      </c>
    </row>
    <row r="136" spans="8:10" x14ac:dyDescent="0.25">
      <c r="H136" s="78" t="s">
        <v>149</v>
      </c>
      <c r="I136" s="80" t="str">
        <f>'[4]Свод по функ. ис.'!$B$11</f>
        <v>Спирография  с бронхолитиками</v>
      </c>
      <c r="J136" s="77">
        <v>500</v>
      </c>
    </row>
    <row r="137" spans="8:10" x14ac:dyDescent="0.25">
      <c r="H137" s="78" t="s">
        <v>150</v>
      </c>
      <c r="I137" s="79" t="str">
        <f>'[4]Свод по функ. ис.'!$B$12</f>
        <v>Спирография  (исследование функции внешнего   дыхания)</v>
      </c>
      <c r="J137" s="77">
        <v>400</v>
      </c>
    </row>
    <row r="138" spans="8:10" x14ac:dyDescent="0.25">
      <c r="H138" s="78" t="s">
        <v>151</v>
      </c>
      <c r="I138" s="80" t="str">
        <f>'[4]Свод по функ. ис.'!$B$15</f>
        <v>Реоэнцефалография</v>
      </c>
      <c r="J138" s="77">
        <f>'[5]Свод по функ. ис.'!V26</f>
        <v>1000</v>
      </c>
    </row>
    <row r="139" spans="8:10" x14ac:dyDescent="0.25">
      <c r="H139" s="78" t="s">
        <v>152</v>
      </c>
      <c r="I139" s="80" t="str">
        <f>'[4]Свод по функ. ис.'!$B$16</f>
        <v>Электроэнцефалография</v>
      </c>
      <c r="J139" s="77">
        <f>'[5]Свод по функ. ис.'!V34</f>
        <v>1100</v>
      </c>
    </row>
    <row r="140" spans="8:10" x14ac:dyDescent="0.25">
      <c r="H140" s="78" t="s">
        <v>153</v>
      </c>
      <c r="I140" s="79" t="str">
        <f>[5]ФЭГДС!B70</f>
        <v>Фиброэзофагогастродуоденоскопия диагностическая (ФЭГДС)</v>
      </c>
      <c r="J140" s="77">
        <f>[5]ФЭГДС!N70</f>
        <v>1070</v>
      </c>
    </row>
    <row r="141" spans="8:10" x14ac:dyDescent="0.25">
      <c r="H141" s="78" t="s">
        <v>154</v>
      </c>
      <c r="I141" s="80" t="str">
        <f>[5]ФЭГДС!B71</f>
        <v>Фиброэзофагогастродуоденоскопия диагностическая  с биопсией (ФЭГДС)</v>
      </c>
      <c r="J141" s="77">
        <f>[5]ФЭГДС!N71</f>
        <v>1240</v>
      </c>
    </row>
    <row r="142" spans="8:10" x14ac:dyDescent="0.25">
      <c r="H142" s="78" t="s">
        <v>155</v>
      </c>
      <c r="I142" s="80" t="s">
        <v>156</v>
      </c>
      <c r="J142" s="100">
        <f>[5]колоноскопия!N71</f>
        <v>2380</v>
      </c>
    </row>
    <row r="143" spans="8:10" x14ac:dyDescent="0.25">
      <c r="H143" s="78" t="s">
        <v>157</v>
      </c>
      <c r="I143" s="80" t="s">
        <v>158</v>
      </c>
      <c r="J143" s="100">
        <f>[5]колоноскопия!N72</f>
        <v>2690</v>
      </c>
    </row>
    <row r="144" spans="8:10" x14ac:dyDescent="0.25">
      <c r="H144" s="78" t="s">
        <v>159</v>
      </c>
      <c r="I144" s="80" t="s">
        <v>160</v>
      </c>
      <c r="J144" s="100">
        <f>'[5]колоноск с анестезией'!N74</f>
        <v>3800</v>
      </c>
    </row>
    <row r="145" spans="7:11" x14ac:dyDescent="0.25">
      <c r="H145" s="78" t="s">
        <v>161</v>
      </c>
      <c r="I145" s="80" t="str">
        <f>[5]ФЭГДС!B72</f>
        <v>Фиброэзофагогастродуоденоскопия с анализом на хеликобактер пилари (ФЭГДС)</v>
      </c>
      <c r="J145" s="100">
        <f>[5]ФЭГДС!N72</f>
        <v>1120</v>
      </c>
    </row>
    <row r="146" spans="7:11" ht="31.5" x14ac:dyDescent="0.25">
      <c r="H146" s="78" t="s">
        <v>162</v>
      </c>
      <c r="I146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00">
        <f>'[5]ФЭГДС с анестезией '!N76</f>
        <v>2100</v>
      </c>
    </row>
    <row r="147" spans="7:11" ht="31.5" x14ac:dyDescent="0.25">
      <c r="H147" s="78" t="s">
        <v>163</v>
      </c>
      <c r="I147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00">
        <f>'[5]ФЭГДС с анестезией '!N77</f>
        <v>2280</v>
      </c>
    </row>
    <row r="148" spans="7:11" x14ac:dyDescent="0.25">
      <c r="H148" s="378" t="s">
        <v>164</v>
      </c>
      <c r="I148" s="379"/>
      <c r="J148" s="380"/>
    </row>
    <row r="149" spans="7:11" x14ac:dyDescent="0.25">
      <c r="H149" s="78" t="s">
        <v>165</v>
      </c>
      <c r="I149" s="79" t="str">
        <f>'[6]консультации врачей перв'!$B$70</f>
        <v>Консультация врача специалиста без категории</v>
      </c>
      <c r="J149" s="77">
        <v>774</v>
      </c>
      <c r="K149" s="102"/>
    </row>
    <row r="150" spans="7:11" x14ac:dyDescent="0.25">
      <c r="H150" s="78" t="s">
        <v>166</v>
      </c>
      <c r="I150" s="80" t="str">
        <f>'[6]консультации врачей перв'!$B$143</f>
        <v>Консультация врача специалиста II категории</v>
      </c>
      <c r="J150" s="77">
        <v>788</v>
      </c>
      <c r="K150" s="102"/>
    </row>
    <row r="151" spans="7:11" x14ac:dyDescent="0.25">
      <c r="H151" s="78" t="s">
        <v>167</v>
      </c>
      <c r="I151" s="80" t="str">
        <f>'[6]консультации врачей перв'!$B$215</f>
        <v>Консультация врача специалиста I категории</v>
      </c>
      <c r="J151" s="77">
        <v>808</v>
      </c>
      <c r="K151" s="102"/>
    </row>
    <row r="152" spans="7:11" x14ac:dyDescent="0.25">
      <c r="H152" s="78" t="s">
        <v>168</v>
      </c>
      <c r="I152" s="79" t="str">
        <f>'[6]консультации врачей перв'!$B$290</f>
        <v>Консультация врача специалиста высшей  категории</v>
      </c>
      <c r="J152" s="77">
        <v>820</v>
      </c>
      <c r="K152" s="102"/>
    </row>
    <row r="153" spans="7:11" x14ac:dyDescent="0.25">
      <c r="H153" s="78" t="s">
        <v>169</v>
      </c>
      <c r="I153" s="80" t="str">
        <f>'[6]конс. врачей повт'!$B$70</f>
        <v>Консультация врача специалиста без категори (повторный прием)</v>
      </c>
      <c r="J153" s="77">
        <v>679</v>
      </c>
      <c r="K153" s="102"/>
    </row>
    <row r="154" spans="7:11" x14ac:dyDescent="0.25">
      <c r="H154" s="78" t="s">
        <v>170</v>
      </c>
      <c r="I154" s="80" t="str">
        <f>'[6]конс. врачей повт'!$B$143</f>
        <v>Консультация врача специалиста II категории (повторный прием)</v>
      </c>
      <c r="J154" s="77">
        <v>694</v>
      </c>
      <c r="K154" s="102"/>
    </row>
    <row r="155" spans="7:11" x14ac:dyDescent="0.25">
      <c r="H155" s="78" t="s">
        <v>171</v>
      </c>
      <c r="I155" s="79" t="str">
        <f>'[6]конс. врачей повт'!$B$215</f>
        <v>Консультация врача специалиста I категории (повторный прием)</v>
      </c>
      <c r="J155" s="77">
        <v>709</v>
      </c>
      <c r="K155" s="102"/>
    </row>
    <row r="156" spans="7:11" x14ac:dyDescent="0.25">
      <c r="H156" s="78" t="s">
        <v>172</v>
      </c>
      <c r="I156" s="80" t="str">
        <f>'[6]конс. врачей повт'!$B$290</f>
        <v>Консультация врача специалиста высшей  категории (повторный прием)</v>
      </c>
      <c r="J156" s="77">
        <v>723</v>
      </c>
      <c r="K156" s="102"/>
    </row>
    <row r="157" spans="7:11" x14ac:dyDescent="0.25">
      <c r="H157" s="378" t="s">
        <v>173</v>
      </c>
      <c r="I157" s="379"/>
      <c r="J157" s="380"/>
      <c r="K157" s="102"/>
    </row>
    <row r="158" spans="7:11" x14ac:dyDescent="0.25">
      <c r="G158" s="103"/>
      <c r="H158" s="78" t="s">
        <v>174</v>
      </c>
      <c r="I158" s="79" t="str">
        <f>'[7]Свод по проц.каб.'!$B$8</f>
        <v>Внутримышечные инъекции</v>
      </c>
      <c r="J158" s="77">
        <v>100</v>
      </c>
    </row>
    <row r="159" spans="7:11" x14ac:dyDescent="0.25">
      <c r="G159" s="103"/>
      <c r="H159" s="78" t="s">
        <v>175</v>
      </c>
      <c r="I159" s="80" t="str">
        <f>'[7]Свод по проц.каб.'!$B$9</f>
        <v>Подкожные инъекции</v>
      </c>
      <c r="J159" s="77">
        <v>100</v>
      </c>
    </row>
    <row r="160" spans="7:11" x14ac:dyDescent="0.25">
      <c r="G160" s="103"/>
      <c r="H160" s="78" t="s">
        <v>176</v>
      </c>
      <c r="I160" s="80" t="str">
        <f>'[7]Свод по проц.каб.'!$B$10</f>
        <v>Внутривенные вливания</v>
      </c>
      <c r="J160" s="77">
        <v>154</v>
      </c>
    </row>
    <row r="161" spans="7:10" x14ac:dyDescent="0.25">
      <c r="G161" s="103"/>
      <c r="H161" s="78" t="s">
        <v>177</v>
      </c>
      <c r="I161" s="79" t="str">
        <f>'[7]Свод по проц.каб.'!$B$11</f>
        <v>Забор крови из вены</v>
      </c>
      <c r="J161" s="77">
        <v>100</v>
      </c>
    </row>
    <row r="162" spans="7:10" x14ac:dyDescent="0.25">
      <c r="G162" s="103"/>
      <c r="H162" s="78" t="s">
        <v>178</v>
      </c>
      <c r="I162" s="80" t="str">
        <f>'[7]Свод по проц.каб.'!$B$12</f>
        <v>Перевязки</v>
      </c>
      <c r="J162" s="77">
        <v>160</v>
      </c>
    </row>
    <row r="163" spans="7:10" x14ac:dyDescent="0.25">
      <c r="G163" s="103"/>
      <c r="H163" s="78" t="s">
        <v>179</v>
      </c>
      <c r="I163" s="80" t="str">
        <f>'[7]Свод по проц.каб.'!$B$13</f>
        <v>Забор крови на RV</v>
      </c>
      <c r="J163" s="77">
        <v>100</v>
      </c>
    </row>
    <row r="164" spans="7:10" x14ac:dyDescent="0.25">
      <c r="G164" s="103"/>
      <c r="H164" s="78" t="s">
        <v>180</v>
      </c>
      <c r="I164" s="79" t="str">
        <f>'[7]Свод по проц.каб.'!$B$14</f>
        <v>Забор крови на ВИЧ</v>
      </c>
      <c r="J164" s="77">
        <v>100</v>
      </c>
    </row>
    <row r="165" spans="7:10" x14ac:dyDescent="0.25">
      <c r="H165" s="78" t="s">
        <v>181</v>
      </c>
      <c r="I165" s="79" t="str">
        <f>'[8]услуги офтальмолога'!$B$31</f>
        <v>Подбор очковых линз</v>
      </c>
      <c r="J165" s="77">
        <v>87</v>
      </c>
    </row>
    <row r="166" spans="7:10" x14ac:dyDescent="0.25">
      <c r="H166" s="78" t="s">
        <v>182</v>
      </c>
      <c r="I166" s="101" t="s">
        <v>183</v>
      </c>
      <c r="J166" s="77">
        <v>41</v>
      </c>
    </row>
    <row r="167" spans="7:10" x14ac:dyDescent="0.25">
      <c r="H167" s="78" t="s">
        <v>184</v>
      </c>
      <c r="I167" s="101" t="s">
        <v>185</v>
      </c>
      <c r="J167" s="77">
        <v>41</v>
      </c>
    </row>
    <row r="168" spans="7:10" x14ac:dyDescent="0.25">
      <c r="H168" s="78" t="s">
        <v>186</v>
      </c>
      <c r="I168" s="79" t="str">
        <f>[9]ксерокоп!$D$69</f>
        <v>Копия 1 листа</v>
      </c>
      <c r="J168" s="77">
        <v>6</v>
      </c>
    </row>
    <row r="169" spans="7:10" ht="31.5" x14ac:dyDescent="0.25">
      <c r="H169" s="78" t="s">
        <v>187</v>
      </c>
      <c r="I169" s="36" t="s">
        <v>188</v>
      </c>
      <c r="J169" s="77">
        <v>287</v>
      </c>
    </row>
    <row r="170" spans="7:10" ht="31.5" x14ac:dyDescent="0.25">
      <c r="H170" s="78" t="s">
        <v>189</v>
      </c>
      <c r="I170" s="36" t="s">
        <v>190</v>
      </c>
      <c r="J170" s="77">
        <v>225</v>
      </c>
    </row>
    <row r="171" spans="7:10" ht="31.5" x14ac:dyDescent="0.25">
      <c r="H171" s="78" t="s">
        <v>191</v>
      </c>
      <c r="I171" s="36" t="s">
        <v>192</v>
      </c>
      <c r="J171" s="77">
        <v>219</v>
      </c>
    </row>
    <row r="172" spans="7:10" ht="31.5" x14ac:dyDescent="0.25">
      <c r="H172" s="78" t="s">
        <v>193</v>
      </c>
      <c r="I172" s="79" t="s">
        <v>194</v>
      </c>
      <c r="J172" s="77">
        <v>409</v>
      </c>
    </row>
    <row r="173" spans="7:10" x14ac:dyDescent="0.25">
      <c r="H173" s="78" t="s">
        <v>195</v>
      </c>
      <c r="I173" s="79" t="s">
        <v>196</v>
      </c>
      <c r="J173" s="100">
        <v>1070</v>
      </c>
    </row>
    <row r="174" spans="7:10" x14ac:dyDescent="0.25">
      <c r="H174" s="78" t="s">
        <v>197</v>
      </c>
      <c r="I174" s="79" t="s">
        <v>198</v>
      </c>
      <c r="J174" s="100">
        <v>1869</v>
      </c>
    </row>
    <row r="175" spans="7:10" ht="31.5" x14ac:dyDescent="0.25">
      <c r="H175" s="78" t="s">
        <v>199</v>
      </c>
      <c r="I175" s="79" t="s">
        <v>200</v>
      </c>
      <c r="J175" s="77">
        <v>356</v>
      </c>
    </row>
    <row r="176" spans="7:10" ht="31.5" x14ac:dyDescent="0.25">
      <c r="H176" s="78" t="s">
        <v>201</v>
      </c>
      <c r="I176" s="79" t="s">
        <v>202</v>
      </c>
      <c r="J176" s="77">
        <v>265</v>
      </c>
    </row>
    <row r="177" spans="7:10" ht="31.5" x14ac:dyDescent="0.25">
      <c r="H177" s="78" t="s">
        <v>203</v>
      </c>
      <c r="I177" s="79" t="s">
        <v>204</v>
      </c>
      <c r="J177" s="77">
        <v>379</v>
      </c>
    </row>
    <row r="178" spans="7:10" ht="31.5" x14ac:dyDescent="0.25">
      <c r="H178" s="78" t="s">
        <v>205</v>
      </c>
      <c r="I178" s="79" t="s">
        <v>206</v>
      </c>
      <c r="J178" s="77">
        <v>278</v>
      </c>
    </row>
    <row r="179" spans="7:10" ht="31.5" x14ac:dyDescent="0.25">
      <c r="H179" s="78" t="s">
        <v>207</v>
      </c>
      <c r="I179" s="79" t="s">
        <v>208</v>
      </c>
      <c r="J179" s="77">
        <v>256</v>
      </c>
    </row>
    <row r="180" spans="7:10" ht="31.5" x14ac:dyDescent="0.25">
      <c r="H180" s="78" t="s">
        <v>209</v>
      </c>
      <c r="I180" s="79" t="s">
        <v>210</v>
      </c>
      <c r="J180" s="77">
        <v>281</v>
      </c>
    </row>
    <row r="181" spans="7:10" x14ac:dyDescent="0.25">
      <c r="H181" s="78" t="s">
        <v>211</v>
      </c>
      <c r="I181" s="79" t="s">
        <v>212</v>
      </c>
      <c r="J181" s="77">
        <v>224</v>
      </c>
    </row>
    <row r="182" spans="7:10" x14ac:dyDescent="0.25">
      <c r="G182" s="103"/>
      <c r="H182" s="78" t="s">
        <v>213</v>
      </c>
      <c r="I182" s="79" t="s">
        <v>214</v>
      </c>
      <c r="J182" s="77">
        <v>275</v>
      </c>
    </row>
    <row r="183" spans="7:10" x14ac:dyDescent="0.25">
      <c r="G183" s="103"/>
      <c r="H183" s="78" t="s">
        <v>215</v>
      </c>
      <c r="I183" s="79" t="s">
        <v>216</v>
      </c>
      <c r="J183" s="77">
        <v>260</v>
      </c>
    </row>
    <row r="184" spans="7:10" x14ac:dyDescent="0.25">
      <c r="G184" s="103"/>
      <c r="H184" s="78" t="s">
        <v>217</v>
      </c>
      <c r="I184" s="79" t="s">
        <v>218</v>
      </c>
      <c r="J184" s="77">
        <v>244</v>
      </c>
    </row>
    <row r="185" spans="7:10" x14ac:dyDescent="0.25">
      <c r="G185" s="103"/>
      <c r="H185" s="78" t="s">
        <v>219</v>
      </c>
      <c r="I185" s="79" t="s">
        <v>220</v>
      </c>
      <c r="J185" s="77">
        <v>152</v>
      </c>
    </row>
    <row r="186" spans="7:10" x14ac:dyDescent="0.25">
      <c r="H186" s="78"/>
      <c r="I186" s="79" t="s">
        <v>221</v>
      </c>
      <c r="J186" s="77"/>
    </row>
    <row r="187" spans="7:10" x14ac:dyDescent="0.25">
      <c r="H187" s="78" t="s">
        <v>222</v>
      </c>
      <c r="I187" s="79" t="s">
        <v>223</v>
      </c>
      <c r="J187" s="77">
        <v>116</v>
      </c>
    </row>
    <row r="188" spans="7:10" x14ac:dyDescent="0.25">
      <c r="H188" s="78" t="s">
        <v>224</v>
      </c>
      <c r="I188" s="79" t="s">
        <v>225</v>
      </c>
      <c r="J188" s="77">
        <v>116</v>
      </c>
    </row>
    <row r="189" spans="7:10" x14ac:dyDescent="0.25">
      <c r="H189" s="78" t="s">
        <v>226</v>
      </c>
      <c r="I189" s="79" t="s">
        <v>227</v>
      </c>
      <c r="J189" s="77">
        <v>116</v>
      </c>
    </row>
    <row r="190" spans="7:10" x14ac:dyDescent="0.25">
      <c r="H190" s="78" t="s">
        <v>228</v>
      </c>
      <c r="I190" s="79" t="s">
        <v>229</v>
      </c>
      <c r="J190" s="77">
        <v>116</v>
      </c>
    </row>
    <row r="191" spans="7:10" x14ac:dyDescent="0.25">
      <c r="H191" s="78" t="s">
        <v>230</v>
      </c>
      <c r="I191" s="79" t="s">
        <v>231</v>
      </c>
      <c r="J191" s="77">
        <v>77</v>
      </c>
    </row>
    <row r="192" spans="7:10" x14ac:dyDescent="0.25">
      <c r="H192" s="78" t="s">
        <v>232</v>
      </c>
      <c r="I192" s="79" t="s">
        <v>233</v>
      </c>
      <c r="J192" s="77">
        <v>15</v>
      </c>
    </row>
    <row r="193" spans="8:11" x14ac:dyDescent="0.25">
      <c r="H193" s="78" t="s">
        <v>234</v>
      </c>
      <c r="I193" s="79" t="s">
        <v>235</v>
      </c>
      <c r="J193" s="104">
        <v>279</v>
      </c>
    </row>
    <row r="194" spans="8:11" x14ac:dyDescent="0.25">
      <c r="H194" s="78" t="s">
        <v>236</v>
      </c>
      <c r="I194" s="79" t="s">
        <v>237</v>
      </c>
      <c r="J194" s="104">
        <v>262</v>
      </c>
    </row>
    <row r="195" spans="8:11" x14ac:dyDescent="0.25">
      <c r="H195" s="78" t="s">
        <v>238</v>
      </c>
      <c r="I195" s="79" t="s">
        <v>239</v>
      </c>
      <c r="J195" s="104">
        <v>275</v>
      </c>
    </row>
    <row r="196" spans="8:11" x14ac:dyDescent="0.25">
      <c r="H196" s="78" t="s">
        <v>240</v>
      </c>
      <c r="I196" s="79" t="s">
        <v>241</v>
      </c>
      <c r="J196" s="104">
        <v>256</v>
      </c>
    </row>
    <row r="197" spans="8:11" x14ac:dyDescent="0.25">
      <c r="H197" s="105" t="s">
        <v>242</v>
      </c>
      <c r="I197" s="79" t="s">
        <v>243</v>
      </c>
      <c r="J197" s="104">
        <v>272</v>
      </c>
    </row>
    <row r="198" spans="8:11" x14ac:dyDescent="0.25">
      <c r="H198" s="106" t="s">
        <v>244</v>
      </c>
      <c r="I198" s="79" t="s">
        <v>245</v>
      </c>
      <c r="J198" s="104">
        <v>259</v>
      </c>
    </row>
    <row r="199" spans="8:11" x14ac:dyDescent="0.25">
      <c r="H199" s="78" t="s">
        <v>246</v>
      </c>
      <c r="I199" s="79" t="s">
        <v>247</v>
      </c>
      <c r="J199" s="104">
        <v>929</v>
      </c>
    </row>
    <row r="200" spans="8:11" x14ac:dyDescent="0.25">
      <c r="H200" s="106" t="s">
        <v>248</v>
      </c>
      <c r="I200" s="79" t="s">
        <v>249</v>
      </c>
      <c r="J200" s="107">
        <v>562</v>
      </c>
    </row>
    <row r="201" spans="8:11" x14ac:dyDescent="0.25">
      <c r="H201" s="78" t="s">
        <v>250</v>
      </c>
      <c r="I201" s="79" t="s">
        <v>251</v>
      </c>
      <c r="J201" s="104">
        <v>2000</v>
      </c>
      <c r="K201" s="82" t="s">
        <v>637</v>
      </c>
    </row>
    <row r="202" spans="8:11" x14ac:dyDescent="0.25">
      <c r="H202" s="378" t="s">
        <v>252</v>
      </c>
      <c r="I202" s="381"/>
      <c r="J202" s="382"/>
    </row>
    <row r="203" spans="8:11" x14ac:dyDescent="0.25">
      <c r="H203" s="378" t="s">
        <v>253</v>
      </c>
      <c r="I203" s="379"/>
      <c r="J203" s="380"/>
    </row>
    <row r="204" spans="8:11" x14ac:dyDescent="0.25">
      <c r="H204" s="84"/>
      <c r="I204" s="85" t="s">
        <v>254</v>
      </c>
      <c r="J204" s="85"/>
    </row>
    <row r="205" spans="8:11" x14ac:dyDescent="0.25">
      <c r="H205" s="78" t="s">
        <v>255</v>
      </c>
      <c r="I205" s="80" t="str">
        <f>'[8]Эндокринолог '!$B$48</f>
        <v>Врач-эндокринолог</v>
      </c>
      <c r="J205" s="77">
        <v>145</v>
      </c>
    </row>
    <row r="206" spans="8:11" x14ac:dyDescent="0.25">
      <c r="H206" s="78" t="s">
        <v>256</v>
      </c>
      <c r="I206" s="79" t="str">
        <f>[8]Невролог!$B$60</f>
        <v>Врач-невролог</v>
      </c>
      <c r="J206" s="77">
        <v>145</v>
      </c>
    </row>
    <row r="207" spans="8:11" x14ac:dyDescent="0.25">
      <c r="H207" s="78" t="s">
        <v>257</v>
      </c>
      <c r="I207" s="79" t="s">
        <v>617</v>
      </c>
      <c r="J207" s="77">
        <v>350</v>
      </c>
    </row>
    <row r="208" spans="8:11" x14ac:dyDescent="0.25">
      <c r="H208" s="78" t="s">
        <v>258</v>
      </c>
      <c r="I208" s="79" t="s">
        <v>259</v>
      </c>
      <c r="J208" s="77">
        <v>235</v>
      </c>
    </row>
    <row r="209" spans="8:11" x14ac:dyDescent="0.25">
      <c r="H209" s="78" t="s">
        <v>260</v>
      </c>
      <c r="I209" s="79" t="str">
        <f>[8]Отоларинголог!$B$59</f>
        <v>Врач-оториноларинголог</v>
      </c>
      <c r="J209" s="77">
        <v>140</v>
      </c>
    </row>
    <row r="210" spans="8:11" x14ac:dyDescent="0.25">
      <c r="H210" s="78" t="s">
        <v>261</v>
      </c>
      <c r="I210" s="79" t="str">
        <f>[8]дерматовенеролог!$D$77</f>
        <v>Врач -  дерматовенеролог</v>
      </c>
      <c r="J210" s="77">
        <v>140</v>
      </c>
    </row>
    <row r="211" spans="8:11" x14ac:dyDescent="0.25">
      <c r="H211" s="78" t="s">
        <v>262</v>
      </c>
      <c r="I211" s="79" t="str">
        <f>'[8]терапевт (период мо)'!$B$47</f>
        <v xml:space="preserve">Врач -терапевт </v>
      </c>
      <c r="J211" s="77">
        <v>200</v>
      </c>
    </row>
    <row r="212" spans="8:11" x14ac:dyDescent="0.25">
      <c r="H212" s="78" t="s">
        <v>263</v>
      </c>
      <c r="I212" s="79" t="str">
        <f>[8]уролог!$B$48</f>
        <v>Врач- уролог</v>
      </c>
      <c r="J212" s="77">
        <v>145</v>
      </c>
    </row>
    <row r="213" spans="8:11" x14ac:dyDescent="0.25">
      <c r="H213" s="78" t="s">
        <v>264</v>
      </c>
      <c r="I213" s="79" t="str">
        <f>[8]хирург!$B$48</f>
        <v>Врач- хирург</v>
      </c>
      <c r="J213" s="77">
        <v>145</v>
      </c>
    </row>
    <row r="214" spans="8:11" x14ac:dyDescent="0.25">
      <c r="H214" s="78" t="s">
        <v>265</v>
      </c>
      <c r="I214" s="79" t="str">
        <f>[8]Офтальмолог!$B$59</f>
        <v>Врач - офтальмолог</v>
      </c>
      <c r="J214" s="77">
        <v>235</v>
      </c>
      <c r="K214" s="82" t="s">
        <v>618</v>
      </c>
    </row>
    <row r="215" spans="8:11" x14ac:dyDescent="0.25">
      <c r="H215" s="78" t="s">
        <v>266</v>
      </c>
      <c r="I215" s="79" t="str">
        <f>'[8]вр инфекц'!$C$59</f>
        <v xml:space="preserve">Врач- инфекционист </v>
      </c>
      <c r="J215" s="77">
        <v>203</v>
      </c>
    </row>
    <row r="216" spans="8:11" x14ac:dyDescent="0.25">
      <c r="H216" s="78" t="s">
        <v>267</v>
      </c>
      <c r="I216" s="79" t="str">
        <f>'[8]вр инф с выдачей сертиф'!$B$59</f>
        <v>Врач - инфекционист (с выдачей сертификата)</v>
      </c>
      <c r="J216" s="77">
        <v>400</v>
      </c>
    </row>
    <row r="217" spans="8:11" x14ac:dyDescent="0.25">
      <c r="H217" s="78" t="s">
        <v>268</v>
      </c>
      <c r="I217" s="79" t="str">
        <f>'[8]психиатр, нарколог'!$B$47</f>
        <v>Врач - психиатр</v>
      </c>
      <c r="J217" s="94">
        <v>110</v>
      </c>
    </row>
    <row r="218" spans="8:11" x14ac:dyDescent="0.25">
      <c r="H218" s="78" t="s">
        <v>269</v>
      </c>
      <c r="I218" s="79" t="str">
        <f>'[8]психиатр, нарколог'!$B$57</f>
        <v>Врач - психиатр - нарколог</v>
      </c>
      <c r="J218" s="94">
        <v>110</v>
      </c>
    </row>
    <row r="219" spans="8:11" x14ac:dyDescent="0.25">
      <c r="H219" s="78" t="s">
        <v>270</v>
      </c>
      <c r="I219" s="108" t="s">
        <v>272</v>
      </c>
      <c r="J219" s="94">
        <v>553</v>
      </c>
    </row>
    <row r="220" spans="8:11" ht="31.5" x14ac:dyDescent="0.25">
      <c r="H220" s="78" t="s">
        <v>271</v>
      </c>
      <c r="I220" s="108" t="s">
        <v>274</v>
      </c>
      <c r="J220" s="94">
        <v>300</v>
      </c>
    </row>
    <row r="221" spans="8:11" x14ac:dyDescent="0.25">
      <c r="H221" s="78" t="s">
        <v>273</v>
      </c>
      <c r="I221" s="108" t="s">
        <v>276</v>
      </c>
      <c r="J221" s="94">
        <v>164</v>
      </c>
    </row>
    <row r="222" spans="8:11" x14ac:dyDescent="0.25">
      <c r="H222" s="78" t="s">
        <v>275</v>
      </c>
      <c r="I222" s="108" t="s">
        <v>278</v>
      </c>
      <c r="J222" s="94">
        <v>214</v>
      </c>
    </row>
    <row r="223" spans="8:11" x14ac:dyDescent="0.25">
      <c r="H223" s="78" t="s">
        <v>277</v>
      </c>
      <c r="I223" s="108" t="s">
        <v>280</v>
      </c>
      <c r="J223" s="77">
        <v>142</v>
      </c>
    </row>
    <row r="224" spans="8:11" x14ac:dyDescent="0.25">
      <c r="H224" s="78" t="s">
        <v>279</v>
      </c>
      <c r="I224" s="108" t="s">
        <v>627</v>
      </c>
      <c r="J224" s="77">
        <v>220</v>
      </c>
      <c r="K224" s="103" t="s">
        <v>629</v>
      </c>
    </row>
    <row r="225" spans="8:11" x14ac:dyDescent="0.25">
      <c r="H225" s="78" t="s">
        <v>282</v>
      </c>
      <c r="I225" s="108" t="s">
        <v>628</v>
      </c>
      <c r="J225" s="77">
        <v>154</v>
      </c>
      <c r="K225" s="103" t="s">
        <v>630</v>
      </c>
    </row>
    <row r="226" spans="8:11" x14ac:dyDescent="0.25">
      <c r="H226" s="78"/>
      <c r="I226" s="109" t="s">
        <v>281</v>
      </c>
      <c r="J226" s="77"/>
    </row>
    <row r="227" spans="8:11" x14ac:dyDescent="0.25">
      <c r="H227" s="78" t="s">
        <v>283</v>
      </c>
      <c r="I227" s="80" t="str">
        <f>[8]Невролог!$B$73</f>
        <v>Проверка вибрационной чувствительности</v>
      </c>
      <c r="J227" s="77">
        <v>44</v>
      </c>
    </row>
    <row r="228" spans="8:11" x14ac:dyDescent="0.25">
      <c r="H228" s="78" t="s">
        <v>284</v>
      </c>
      <c r="I228" s="80" t="str">
        <f>[8]Отоларинголог!$B$69</f>
        <v xml:space="preserve">Аудиометрия </v>
      </c>
      <c r="J228" s="77">
        <v>70</v>
      </c>
    </row>
    <row r="229" spans="8:11" x14ac:dyDescent="0.25">
      <c r="H229" s="78" t="s">
        <v>285</v>
      </c>
      <c r="I229" s="79" t="str">
        <f>[8]Отоларинголог!$B$79</f>
        <v>Исследвание вестибулярного аппарата</v>
      </c>
      <c r="J229" s="77">
        <v>48</v>
      </c>
    </row>
    <row r="230" spans="8:11" x14ac:dyDescent="0.25">
      <c r="H230" s="78" t="s">
        <v>286</v>
      </c>
      <c r="I230" s="80" t="str">
        <f>'[8]услуги офтальмолога'!$B$29</f>
        <v>Динамометрия</v>
      </c>
      <c r="J230" s="77">
        <v>66</v>
      </c>
    </row>
    <row r="231" spans="8:11" x14ac:dyDescent="0.25">
      <c r="H231" s="78" t="s">
        <v>287</v>
      </c>
      <c r="I231" s="80" t="str">
        <f>'[8]услуги офтальмолога'!$B$30</f>
        <v>Офтальмотонометрия</v>
      </c>
      <c r="J231" s="77">
        <v>86</v>
      </c>
    </row>
    <row r="232" spans="8:11" x14ac:dyDescent="0.25">
      <c r="H232" s="78" t="s">
        <v>288</v>
      </c>
      <c r="I232" s="80" t="str">
        <f>'[8]услуги офтальмолога'!$B$32</f>
        <v>Офтальмоскопия глазного дна</v>
      </c>
      <c r="J232" s="77">
        <v>105</v>
      </c>
    </row>
    <row r="233" spans="8:11" x14ac:dyDescent="0.25">
      <c r="H233" s="78" t="s">
        <v>289</v>
      </c>
      <c r="I233" s="80" t="str">
        <f>'[8]услуги офтальмолога'!$B$33</f>
        <v>Острота зрения</v>
      </c>
      <c r="J233" s="77">
        <v>105</v>
      </c>
    </row>
    <row r="234" spans="8:11" x14ac:dyDescent="0.25">
      <c r="H234" s="78" t="s">
        <v>290</v>
      </c>
      <c r="I234" s="80" t="str">
        <f>'[8]услуги офтальмолога'!$B$34</f>
        <v>Определение объема аккомодации</v>
      </c>
      <c r="J234" s="77">
        <v>67</v>
      </c>
    </row>
    <row r="235" spans="8:11" x14ac:dyDescent="0.25">
      <c r="H235" s="78" t="s">
        <v>291</v>
      </c>
      <c r="I235" s="79" t="str">
        <f>'[8]услуги офтальмолога'!$B$35</f>
        <v>Исследование бинокулярного зрения</v>
      </c>
      <c r="J235" s="77">
        <v>70</v>
      </c>
    </row>
    <row r="236" spans="8:11" x14ac:dyDescent="0.25">
      <c r="H236" s="78" t="s">
        <v>292</v>
      </c>
      <c r="I236" s="80" t="str">
        <f>'[8]услуги офтальмолога'!$B$36</f>
        <v>Биомикроскопия сред глаза</v>
      </c>
      <c r="J236" s="77">
        <v>175</v>
      </c>
    </row>
    <row r="237" spans="8:11" x14ac:dyDescent="0.25">
      <c r="H237" s="78" t="s">
        <v>293</v>
      </c>
      <c r="I237" s="80" t="str">
        <f>'[8]услуги офтальмолога'!$B$46</f>
        <v>Скиоскопия</v>
      </c>
      <c r="J237" s="77">
        <v>62</v>
      </c>
    </row>
    <row r="238" spans="8:11" x14ac:dyDescent="0.25">
      <c r="H238" s="78" t="s">
        <v>294</v>
      </c>
      <c r="I238" s="80" t="str">
        <f>'[8]услуги офтальмолога'!$B$47</f>
        <v>Исследование полей зрения (переметрия)</v>
      </c>
      <c r="J238" s="77">
        <v>128</v>
      </c>
    </row>
    <row r="239" spans="8:11" x14ac:dyDescent="0.25">
      <c r="H239" s="78" t="s">
        <v>295</v>
      </c>
      <c r="I239" s="80" t="str">
        <f>'[8]услуги офтальмолога'!$B$48</f>
        <v>Цветоощущение (цветотест)</v>
      </c>
      <c r="J239" s="77">
        <v>44</v>
      </c>
    </row>
    <row r="240" spans="8:11" x14ac:dyDescent="0.25">
      <c r="H240" s="78" t="s">
        <v>296</v>
      </c>
      <c r="I240" s="80" t="str">
        <f>'[8]услуги офтальмолога'!$B$49</f>
        <v>Рефрактометрия</v>
      </c>
      <c r="J240" s="77">
        <v>62</v>
      </c>
    </row>
    <row r="241" spans="8:10" x14ac:dyDescent="0.25">
      <c r="H241" s="78" t="s">
        <v>297</v>
      </c>
      <c r="I241" s="80" t="str">
        <f>[8]термометрия!$B$46</f>
        <v>Термометрия</v>
      </c>
      <c r="J241" s="77">
        <v>24</v>
      </c>
    </row>
    <row r="242" spans="8:10" ht="31.5" x14ac:dyDescent="0.25">
      <c r="H242" s="78" t="s">
        <v>298</v>
      </c>
      <c r="I242" s="80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2" s="77">
        <v>497</v>
      </c>
    </row>
    <row r="243" spans="8:10" ht="47.25" x14ac:dyDescent="0.25">
      <c r="H243" s="78" t="s">
        <v>299</v>
      </c>
      <c r="I243" s="80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3" s="77">
        <v>175</v>
      </c>
    </row>
    <row r="244" spans="8:10" x14ac:dyDescent="0.25">
      <c r="H244" s="78" t="s">
        <v>300</v>
      </c>
      <c r="I244" s="80" t="str">
        <f>I14</f>
        <v>Исследование уровня глюкозы в  крови</v>
      </c>
      <c r="J244" s="77">
        <v>134</v>
      </c>
    </row>
    <row r="245" spans="8:10" x14ac:dyDescent="0.25">
      <c r="H245" s="78" t="s">
        <v>301</v>
      </c>
      <c r="I245" s="80" t="str">
        <f>I21</f>
        <v>Исследование уровня холестерина в крови</v>
      </c>
      <c r="J245" s="77">
        <v>151</v>
      </c>
    </row>
    <row r="246" spans="8:10" x14ac:dyDescent="0.25">
      <c r="H246" s="78" t="s">
        <v>302</v>
      </c>
      <c r="I246" s="80" t="str">
        <f>I15</f>
        <v>Исследование уровня биллирубина в крови</v>
      </c>
      <c r="J246" s="77">
        <v>147</v>
      </c>
    </row>
    <row r="247" spans="8:10" x14ac:dyDescent="0.25">
      <c r="H247" s="78" t="s">
        <v>303</v>
      </c>
      <c r="I247" s="80" t="str">
        <f>I16</f>
        <v>Исследование уровня креатинина в  крови</v>
      </c>
      <c r="J247" s="77">
        <v>198</v>
      </c>
    </row>
    <row r="248" spans="8:10" x14ac:dyDescent="0.25">
      <c r="H248" s="78" t="s">
        <v>304</v>
      </c>
      <c r="I248" s="80" t="str">
        <f>I17</f>
        <v>Исследование уровня аланин-трансаминазы в крови (фермент АлТ)</v>
      </c>
      <c r="J248" s="77">
        <v>89</v>
      </c>
    </row>
    <row r="249" spans="8:10" x14ac:dyDescent="0.25">
      <c r="H249" s="78" t="s">
        <v>305</v>
      </c>
      <c r="I249" s="80" t="str">
        <f>I18</f>
        <v>Исследование уровня  аспарат-трансаминазы в крови (фермент АсТ)</v>
      </c>
      <c r="J249" s="77">
        <v>89</v>
      </c>
    </row>
    <row r="250" spans="8:10" x14ac:dyDescent="0.25">
      <c r="H250" s="78" t="s">
        <v>306</v>
      </c>
      <c r="I250" s="80" t="str">
        <f>I24</f>
        <v>Исследование уровня щелочной фосфотазы в крови</v>
      </c>
      <c r="J250" s="77">
        <v>332</v>
      </c>
    </row>
    <row r="251" spans="8:10" x14ac:dyDescent="0.25">
      <c r="H251" s="78" t="s">
        <v>307</v>
      </c>
      <c r="I251" s="80" t="str">
        <f>I41</f>
        <v>ГГТП (гаммаглутамилтранспетидаза)</v>
      </c>
      <c r="J251" s="77">
        <v>233</v>
      </c>
    </row>
    <row r="252" spans="8:10" ht="31.5" x14ac:dyDescent="0.25">
      <c r="H252" s="78" t="s">
        <v>308</v>
      </c>
      <c r="I252" s="80" t="str">
        <f>I42</f>
        <v>Исследование уровня холестерина липопротеидов низкой плотности сыворотки крови (ЛПНП)</v>
      </c>
      <c r="J252" s="77">
        <v>166</v>
      </c>
    </row>
    <row r="253" spans="8:10" ht="31.5" x14ac:dyDescent="0.25">
      <c r="H253" s="78" t="s">
        <v>309</v>
      </c>
      <c r="I253" s="80" t="str">
        <f>I43</f>
        <v>Исследование уровня холестерина липопротеидов высокой плотности сыворотки крови (ЛПВП)</v>
      </c>
      <c r="J253" s="77">
        <f>J43</f>
        <v>157</v>
      </c>
    </row>
    <row r="254" spans="8:10" x14ac:dyDescent="0.25">
      <c r="H254" s="78" t="s">
        <v>310</v>
      </c>
      <c r="I254" s="80" t="str">
        <f>I55</f>
        <v>Исследование уровня ретикулоцитов  в крови</v>
      </c>
      <c r="J254" s="77">
        <f>J55</f>
        <v>203</v>
      </c>
    </row>
    <row r="255" spans="8:10" x14ac:dyDescent="0.25">
      <c r="H255" s="78" t="s">
        <v>311</v>
      </c>
      <c r="I255" s="80" t="str">
        <f>I59</f>
        <v>Исследование уровня желчных пигментов</v>
      </c>
      <c r="J255" s="77">
        <f>J59</f>
        <v>133</v>
      </c>
    </row>
    <row r="256" spans="8:10" x14ac:dyDescent="0.25">
      <c r="H256" s="78" t="s">
        <v>312</v>
      </c>
      <c r="I256" s="80" t="str">
        <f>I60</f>
        <v>Соскоб на энтеробиоз</v>
      </c>
      <c r="J256" s="77">
        <f>J60</f>
        <v>123</v>
      </c>
    </row>
    <row r="257" spans="8:10" x14ac:dyDescent="0.25">
      <c r="H257" s="78" t="s">
        <v>313</v>
      </c>
      <c r="I257" s="80" t="str">
        <f>I296</f>
        <v>Исследование кала на простейшие и гельминты</v>
      </c>
      <c r="J257" s="77">
        <v>115</v>
      </c>
    </row>
    <row r="258" spans="8:10" x14ac:dyDescent="0.25">
      <c r="H258" s="78" t="s">
        <v>314</v>
      </c>
      <c r="I258" s="80" t="str">
        <f>I294</f>
        <v>Реакция микропреципитации на сифилис (РМП)</v>
      </c>
      <c r="J258" s="77">
        <v>132</v>
      </c>
    </row>
    <row r="259" spans="8:10" x14ac:dyDescent="0.25">
      <c r="H259" s="78" t="s">
        <v>315</v>
      </c>
      <c r="I259" s="80" t="str">
        <f>I295</f>
        <v>Мазок на заболевание передающиеся половым путем (ЗППП)</v>
      </c>
      <c r="J259" s="77">
        <v>170</v>
      </c>
    </row>
    <row r="260" spans="8:10" x14ac:dyDescent="0.25">
      <c r="H260" s="78" t="s">
        <v>317</v>
      </c>
      <c r="I260" s="36" t="s">
        <v>316</v>
      </c>
      <c r="J260" s="104">
        <v>270</v>
      </c>
    </row>
    <row r="261" spans="8:10" x14ac:dyDescent="0.25">
      <c r="H261" s="78" t="s">
        <v>319</v>
      </c>
      <c r="I261" s="36" t="s">
        <v>318</v>
      </c>
      <c r="J261" s="104">
        <v>296</v>
      </c>
    </row>
    <row r="262" spans="8:10" x14ac:dyDescent="0.25">
      <c r="H262" s="78" t="s">
        <v>321</v>
      </c>
      <c r="I262" s="36" t="s">
        <v>320</v>
      </c>
      <c r="J262" s="104">
        <v>208</v>
      </c>
    </row>
    <row r="263" spans="8:10" x14ac:dyDescent="0.25">
      <c r="H263" s="78" t="s">
        <v>323</v>
      </c>
      <c r="I263" s="36" t="s">
        <v>322</v>
      </c>
      <c r="J263" s="104">
        <v>325</v>
      </c>
    </row>
    <row r="264" spans="8:10" x14ac:dyDescent="0.25">
      <c r="H264" s="78" t="s">
        <v>325</v>
      </c>
      <c r="I264" s="36" t="s">
        <v>324</v>
      </c>
      <c r="J264" s="104">
        <v>308</v>
      </c>
    </row>
    <row r="265" spans="8:10" x14ac:dyDescent="0.25">
      <c r="H265" s="78" t="s">
        <v>327</v>
      </c>
      <c r="I265" s="36" t="s">
        <v>326</v>
      </c>
      <c r="J265" s="104">
        <v>318</v>
      </c>
    </row>
    <row r="266" spans="8:10" x14ac:dyDescent="0.25">
      <c r="H266" s="78" t="s">
        <v>328</v>
      </c>
      <c r="I266" s="80" t="str">
        <f t="shared" ref="I266:J276" si="0">I80</f>
        <v>Рентгенография грудной клетки прямая проекция</v>
      </c>
      <c r="J266" s="77">
        <f t="shared" si="0"/>
        <v>200</v>
      </c>
    </row>
    <row r="267" spans="8:10" x14ac:dyDescent="0.25">
      <c r="H267" s="78" t="s">
        <v>329</v>
      </c>
      <c r="I267" s="80" t="str">
        <f t="shared" si="0"/>
        <v>Рентгенография грудной клетки правая боковая проекция</v>
      </c>
      <c r="J267" s="77">
        <f t="shared" si="0"/>
        <v>200</v>
      </c>
    </row>
    <row r="268" spans="8:10" x14ac:dyDescent="0.25">
      <c r="H268" s="78" t="s">
        <v>330</v>
      </c>
      <c r="I268" s="80" t="str">
        <f t="shared" si="0"/>
        <v>Рентгенография грудной клетки в 2-х проекциях  (прямая и боковая)</v>
      </c>
      <c r="J268" s="77">
        <f t="shared" si="0"/>
        <v>317</v>
      </c>
    </row>
    <row r="269" spans="8:10" x14ac:dyDescent="0.25">
      <c r="H269" s="78" t="s">
        <v>331</v>
      </c>
      <c r="I269" s="80" t="str">
        <f t="shared" si="0"/>
        <v>Флюорография грудной клетки прямая проекция</v>
      </c>
      <c r="J269" s="77">
        <f t="shared" si="0"/>
        <v>138</v>
      </c>
    </row>
    <row r="270" spans="8:10" x14ac:dyDescent="0.25">
      <c r="H270" s="78" t="s">
        <v>332</v>
      </c>
      <c r="I270" s="80" t="str">
        <f t="shared" si="0"/>
        <v>Флюорография грудной клетки правая боковая проекция</v>
      </c>
      <c r="J270" s="77">
        <f t="shared" si="0"/>
        <v>138</v>
      </c>
    </row>
    <row r="271" spans="8:10" x14ac:dyDescent="0.25">
      <c r="H271" s="78" t="s">
        <v>333</v>
      </c>
      <c r="I271" s="80" t="str">
        <f t="shared" si="0"/>
        <v>Флюорография грудной клетки  в 2-х проекциях (прямая и боковая)</v>
      </c>
      <c r="J271" s="77">
        <f t="shared" si="0"/>
        <v>243</v>
      </c>
    </row>
    <row r="272" spans="8:10" x14ac:dyDescent="0.25">
      <c r="H272" s="78" t="s">
        <v>334</v>
      </c>
      <c r="I272" s="80" t="str">
        <f t="shared" si="0"/>
        <v>Флюорография грудной клетки  в 3-х проекциях</v>
      </c>
      <c r="J272" s="77">
        <f t="shared" si="0"/>
        <v>349</v>
      </c>
    </row>
    <row r="273" spans="8:10" x14ac:dyDescent="0.25">
      <c r="H273" s="78" t="s">
        <v>335</v>
      </c>
      <c r="I273" s="80" t="str">
        <f t="shared" si="0"/>
        <v>Цифровая флюорография грудной клетки прямая проекция</v>
      </c>
      <c r="J273" s="77">
        <f t="shared" si="0"/>
        <v>94</v>
      </c>
    </row>
    <row r="274" spans="8:10" x14ac:dyDescent="0.25">
      <c r="H274" s="78" t="s">
        <v>336</v>
      </c>
      <c r="I274" s="80" t="str">
        <f t="shared" si="0"/>
        <v>Цифровая флюорография грудной клетки правая боковая проекция</v>
      </c>
      <c r="J274" s="77">
        <f t="shared" si="0"/>
        <v>94</v>
      </c>
    </row>
    <row r="275" spans="8:10" x14ac:dyDescent="0.25">
      <c r="H275" s="78" t="s">
        <v>337</v>
      </c>
      <c r="I275" s="80" t="str">
        <f t="shared" si="0"/>
        <v>Цифровая флюорография в 2-х проекциях (прямая и боковая)</v>
      </c>
      <c r="J275" s="77">
        <f t="shared" si="0"/>
        <v>175</v>
      </c>
    </row>
    <row r="276" spans="8:10" x14ac:dyDescent="0.25">
      <c r="H276" s="78" t="s">
        <v>338</v>
      </c>
      <c r="I276" s="80" t="str">
        <f t="shared" si="0"/>
        <v>Маммография</v>
      </c>
      <c r="J276" s="77">
        <f t="shared" si="0"/>
        <v>442</v>
      </c>
    </row>
    <row r="277" spans="8:10" x14ac:dyDescent="0.25">
      <c r="H277" s="78" t="s">
        <v>339</v>
      </c>
      <c r="I277" s="80" t="str">
        <f>I133</f>
        <v>Электрокардиография</v>
      </c>
      <c r="J277" s="77">
        <f>J133</f>
        <v>310</v>
      </c>
    </row>
    <row r="278" spans="8:10" x14ac:dyDescent="0.25">
      <c r="H278" s="78" t="s">
        <v>340</v>
      </c>
      <c r="I278" s="80" t="str">
        <f>I135</f>
        <v>Электрокардиография с физической нагрузкой</v>
      </c>
      <c r="J278" s="77">
        <f>J135</f>
        <v>400</v>
      </c>
    </row>
    <row r="279" spans="8:10" x14ac:dyDescent="0.25">
      <c r="H279" s="78" t="s">
        <v>341</v>
      </c>
      <c r="I279" s="80" t="str">
        <f>I137</f>
        <v>Спирография  (исследование функции внешнего   дыхания)</v>
      </c>
      <c r="J279" s="77">
        <f>J137</f>
        <v>400</v>
      </c>
    </row>
    <row r="280" spans="8:10" x14ac:dyDescent="0.25">
      <c r="H280" s="78" t="s">
        <v>342</v>
      </c>
      <c r="I280" s="80" t="str">
        <f>I140</f>
        <v>Фиброэзофагогастродуоденоскопия диагностическая (ФЭГДС)</v>
      </c>
      <c r="J280" s="77">
        <f>J140</f>
        <v>1070</v>
      </c>
    </row>
    <row r="281" spans="8:10" ht="31.5" x14ac:dyDescent="0.25">
      <c r="H281" s="78" t="s">
        <v>344</v>
      </c>
      <c r="I281" s="80" t="s">
        <v>343</v>
      </c>
      <c r="J281" s="94">
        <v>212</v>
      </c>
    </row>
    <row r="282" spans="8:10" x14ac:dyDescent="0.25">
      <c r="H282" s="78" t="s">
        <v>346</v>
      </c>
      <c r="I282" s="80" t="s">
        <v>345</v>
      </c>
      <c r="J282" s="94">
        <v>131</v>
      </c>
    </row>
    <row r="283" spans="8:10" x14ac:dyDescent="0.25">
      <c r="H283" s="78" t="s">
        <v>626</v>
      </c>
      <c r="I283" s="80" t="s">
        <v>347</v>
      </c>
      <c r="J283" s="94">
        <v>127</v>
      </c>
    </row>
    <row r="284" spans="8:10" x14ac:dyDescent="0.25">
      <c r="H284" s="378" t="s">
        <v>348</v>
      </c>
      <c r="I284" s="379"/>
      <c r="J284" s="380"/>
    </row>
    <row r="285" spans="8:10" x14ac:dyDescent="0.25">
      <c r="H285" s="110"/>
      <c r="I285" s="85" t="s">
        <v>254</v>
      </c>
      <c r="J285" s="110"/>
    </row>
    <row r="286" spans="8:10" x14ac:dyDescent="0.25">
      <c r="H286" s="78" t="s">
        <v>349</v>
      </c>
      <c r="I286" s="79" t="str">
        <f>I208</f>
        <v>Врач-акушер-гинеколог</v>
      </c>
      <c r="J286" s="77">
        <v>235</v>
      </c>
    </row>
    <row r="287" spans="8:10" x14ac:dyDescent="0.25">
      <c r="H287" s="78" t="s">
        <v>350</v>
      </c>
      <c r="I287" s="80" t="s">
        <v>616</v>
      </c>
      <c r="J287" s="77">
        <v>187</v>
      </c>
    </row>
    <row r="288" spans="8:10" x14ac:dyDescent="0.25">
      <c r="H288" s="78" t="s">
        <v>351</v>
      </c>
      <c r="I288" s="80" t="str">
        <f>I209</f>
        <v>Врач-оториноларинголог</v>
      </c>
      <c r="J288" s="77">
        <v>140</v>
      </c>
    </row>
    <row r="289" spans="8:12" x14ac:dyDescent="0.25">
      <c r="H289" s="78" t="s">
        <v>352</v>
      </c>
      <c r="I289" s="79" t="str">
        <f>'[8]терапевт (проф-кабинет)'!$B$47</f>
        <v>Врач -терапевт  (декретированной группы)</v>
      </c>
      <c r="J289" s="77">
        <v>140</v>
      </c>
    </row>
    <row r="290" spans="8:12" x14ac:dyDescent="0.25">
      <c r="H290" s="78" t="s">
        <v>353</v>
      </c>
      <c r="I290" s="79" t="str">
        <f>'[10]вр дерматовен-г'!$D$77</f>
        <v>Врач-дерматовенеролог (декретированной группы)</v>
      </c>
      <c r="J290" s="77">
        <v>250</v>
      </c>
    </row>
    <row r="291" spans="8:12" x14ac:dyDescent="0.25">
      <c r="H291" s="78" t="s">
        <v>354</v>
      </c>
      <c r="I291" s="79" t="str">
        <f>I217</f>
        <v>Врач - психиатр</v>
      </c>
      <c r="J291" s="77">
        <v>110</v>
      </c>
    </row>
    <row r="292" spans="8:12" x14ac:dyDescent="0.25">
      <c r="H292" s="78" t="s">
        <v>355</v>
      </c>
      <c r="I292" s="80" t="str">
        <f>I218</f>
        <v>Врач - психиатр - нарколог</v>
      </c>
      <c r="J292" s="77">
        <v>110</v>
      </c>
    </row>
    <row r="293" spans="8:12" x14ac:dyDescent="0.25">
      <c r="H293" s="78"/>
      <c r="I293" s="109" t="s">
        <v>281</v>
      </c>
      <c r="J293" s="77"/>
    </row>
    <row r="294" spans="8:12" x14ac:dyDescent="0.25">
      <c r="H294" s="78" t="s">
        <v>356</v>
      </c>
      <c r="I294" s="79" t="str">
        <f>'[10]зппп, рмп, кал'!$N$11</f>
        <v>Реакция микропреципитации на сифилис (РМП)</v>
      </c>
      <c r="J294" s="77">
        <v>132</v>
      </c>
    </row>
    <row r="295" spans="8:12" x14ac:dyDescent="0.25">
      <c r="H295" s="78" t="s">
        <v>357</v>
      </c>
      <c r="I295" s="80" t="str">
        <f>'[10]зппп, рмп, кал'!$N$12</f>
        <v>Мазок на заболевание передающиеся половым путем (ЗППП)</v>
      </c>
      <c r="J295" s="77">
        <v>170</v>
      </c>
    </row>
    <row r="296" spans="8:12" x14ac:dyDescent="0.25">
      <c r="H296" s="78" t="s">
        <v>358</v>
      </c>
      <c r="I296" s="80" t="str">
        <f>'[10]зппп, рмп, кал'!$N$13</f>
        <v>Исследование кала на простейшие и гельминты</v>
      </c>
      <c r="J296" s="77">
        <v>115</v>
      </c>
      <c r="L296" s="111"/>
    </row>
    <row r="297" spans="8:12" x14ac:dyDescent="0.25">
      <c r="H297" s="78" t="s">
        <v>359</v>
      </c>
      <c r="I297" s="79" t="str">
        <f>I60</f>
        <v>Соскоб на энтеробиоз</v>
      </c>
      <c r="J297" s="77">
        <v>100</v>
      </c>
    </row>
    <row r="298" spans="8:12" x14ac:dyDescent="0.25">
      <c r="H298" s="78" t="s">
        <v>360</v>
      </c>
      <c r="I298" s="80" t="str">
        <f t="shared" ref="I298:J300" si="1">I269</f>
        <v>Флюорография грудной клетки прямая проекция</v>
      </c>
      <c r="J298" s="77">
        <f t="shared" si="1"/>
        <v>138</v>
      </c>
    </row>
    <row r="299" spans="8:12" x14ac:dyDescent="0.25">
      <c r="H299" s="78" t="s">
        <v>361</v>
      </c>
      <c r="I299" s="80" t="str">
        <f t="shared" si="1"/>
        <v>Флюорография грудной клетки правая боковая проекция</v>
      </c>
      <c r="J299" s="77">
        <f t="shared" si="1"/>
        <v>138</v>
      </c>
    </row>
    <row r="300" spans="8:12" x14ac:dyDescent="0.25">
      <c r="H300" s="78" t="s">
        <v>362</v>
      </c>
      <c r="I300" s="80" t="str">
        <f t="shared" si="1"/>
        <v>Флюорография грудной клетки  в 2-х проекциях (прямая и боковая)</v>
      </c>
      <c r="J300" s="77">
        <f t="shared" si="1"/>
        <v>243</v>
      </c>
    </row>
    <row r="301" spans="8:12" x14ac:dyDescent="0.25">
      <c r="H301" s="78" t="s">
        <v>363</v>
      </c>
      <c r="I301" s="80" t="str">
        <f t="shared" ref="I301:J304" si="2">I273</f>
        <v>Цифровая флюорография грудной клетки прямая проекция</v>
      </c>
      <c r="J301" s="77">
        <f t="shared" si="2"/>
        <v>94</v>
      </c>
    </row>
    <row r="302" spans="8:12" x14ac:dyDescent="0.25">
      <c r="H302" s="78" t="s">
        <v>364</v>
      </c>
      <c r="I302" s="80" t="str">
        <f t="shared" si="2"/>
        <v>Цифровая флюорография грудной клетки правая боковая проекция</v>
      </c>
      <c r="J302" s="77">
        <f t="shared" si="2"/>
        <v>94</v>
      </c>
    </row>
    <row r="303" spans="8:12" x14ac:dyDescent="0.25">
      <c r="H303" s="78" t="s">
        <v>365</v>
      </c>
      <c r="I303" s="80" t="str">
        <f t="shared" si="2"/>
        <v>Цифровая флюорография в 2-х проекциях (прямая и боковая)</v>
      </c>
      <c r="J303" s="77">
        <f t="shared" si="2"/>
        <v>175</v>
      </c>
    </row>
    <row r="304" spans="8:12" x14ac:dyDescent="0.25">
      <c r="H304" s="78" t="s">
        <v>366</v>
      </c>
      <c r="I304" s="80" t="str">
        <f t="shared" si="2"/>
        <v>Маммография</v>
      </c>
      <c r="J304" s="77">
        <f t="shared" si="2"/>
        <v>442</v>
      </c>
    </row>
    <row r="305" spans="8:11" x14ac:dyDescent="0.25">
      <c r="H305" s="78" t="s">
        <v>367</v>
      </c>
      <c r="I305" s="80" t="str">
        <f>I277</f>
        <v>Электрокардиография</v>
      </c>
      <c r="J305" s="77">
        <f>J277</f>
        <v>310</v>
      </c>
    </row>
    <row r="306" spans="8:11" ht="31.5" x14ac:dyDescent="0.25">
      <c r="H306" s="78" t="s">
        <v>368</v>
      </c>
      <c r="I306" s="80" t="str">
        <f>I242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6" s="77">
        <f>J242</f>
        <v>497</v>
      </c>
    </row>
    <row r="307" spans="8:11" ht="47.25" x14ac:dyDescent="0.25">
      <c r="H307" s="78" t="s">
        <v>369</v>
      </c>
      <c r="I307" s="80" t="str">
        <f t="shared" ref="I307:J309" si="3">I243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7" s="77">
        <f t="shared" si="3"/>
        <v>175</v>
      </c>
    </row>
    <row r="308" spans="8:11" x14ac:dyDescent="0.25">
      <c r="H308" s="78" t="s">
        <v>370</v>
      </c>
      <c r="I308" s="80" t="str">
        <f t="shared" si="3"/>
        <v>Исследование уровня глюкозы в  крови</v>
      </c>
      <c r="J308" s="77">
        <f t="shared" si="3"/>
        <v>134</v>
      </c>
    </row>
    <row r="309" spans="8:11" x14ac:dyDescent="0.25">
      <c r="H309" s="78" t="s">
        <v>371</v>
      </c>
      <c r="I309" s="80" t="str">
        <f t="shared" si="3"/>
        <v>Исследование уровня холестерина в крови</v>
      </c>
      <c r="J309" s="77">
        <f t="shared" si="3"/>
        <v>151</v>
      </c>
    </row>
    <row r="310" spans="8:11" x14ac:dyDescent="0.25">
      <c r="H310" s="378" t="s">
        <v>373</v>
      </c>
      <c r="I310" s="379"/>
      <c r="J310" s="380"/>
    </row>
    <row r="311" spans="8:11" x14ac:dyDescent="0.25">
      <c r="H311" s="78" t="s">
        <v>374</v>
      </c>
      <c r="I311" s="80" t="str">
        <f>[11]предрейсовый.2014г.!$C$47</f>
        <v>Предрейсовый медицинский осмотр</v>
      </c>
      <c r="J311" s="77">
        <v>82</v>
      </c>
    </row>
    <row r="312" spans="8:11" x14ac:dyDescent="0.25">
      <c r="H312" s="78" t="s">
        <v>375</v>
      </c>
      <c r="I312" s="80" t="str">
        <f>[11]послер.2014г.!$C$47</f>
        <v>Послерейсовый медицинский осмотр</v>
      </c>
      <c r="J312" s="77">
        <v>82</v>
      </c>
    </row>
    <row r="313" spans="8:11" x14ac:dyDescent="0.25">
      <c r="H313" s="78" t="s">
        <v>376</v>
      </c>
      <c r="I313" s="80" t="str">
        <f>'[11]межрейсовый 2014'!$C$47</f>
        <v>Межрейсовый медицинский осмотр</v>
      </c>
      <c r="J313" s="77">
        <v>82</v>
      </c>
    </row>
    <row r="314" spans="8:11" ht="31.5" x14ac:dyDescent="0.25">
      <c r="H314" s="78" t="s">
        <v>377</v>
      </c>
      <c r="I314" s="80" t="s">
        <v>378</v>
      </c>
      <c r="J314" s="77">
        <v>660</v>
      </c>
    </row>
    <row r="315" spans="8:11" ht="31.5" x14ac:dyDescent="0.25">
      <c r="H315" s="78" t="s">
        <v>379</v>
      </c>
      <c r="I315" s="80" t="s">
        <v>380</v>
      </c>
      <c r="J315" s="100">
        <v>1211</v>
      </c>
    </row>
    <row r="316" spans="8:11" ht="31.5" x14ac:dyDescent="0.25">
      <c r="H316" s="78" t="s">
        <v>381</v>
      </c>
      <c r="I316" s="79" t="s">
        <v>382</v>
      </c>
      <c r="J316" s="100">
        <v>1200</v>
      </c>
    </row>
    <row r="317" spans="8:11" x14ac:dyDescent="0.25">
      <c r="H317" s="78" t="s">
        <v>383</v>
      </c>
      <c r="I317" s="79" t="s">
        <v>384</v>
      </c>
      <c r="J317" s="100">
        <v>2486</v>
      </c>
    </row>
    <row r="318" spans="8:11" ht="47.25" x14ac:dyDescent="0.25">
      <c r="H318" s="78" t="s">
        <v>385</v>
      </c>
      <c r="I318" s="79" t="s">
        <v>386</v>
      </c>
      <c r="J318" s="77">
        <v>160</v>
      </c>
    </row>
    <row r="319" spans="8:11" ht="31.5" x14ac:dyDescent="0.25">
      <c r="H319" s="78" t="s">
        <v>387</v>
      </c>
      <c r="I319" s="80" t="s">
        <v>388</v>
      </c>
      <c r="J319" s="100">
        <v>1542</v>
      </c>
    </row>
    <row r="320" spans="8:11" ht="31.5" x14ac:dyDescent="0.25">
      <c r="H320" s="78" t="s">
        <v>634</v>
      </c>
      <c r="I320" s="80" t="s">
        <v>635</v>
      </c>
      <c r="J320" s="100">
        <v>680</v>
      </c>
      <c r="K320" s="82" t="s">
        <v>637</v>
      </c>
    </row>
    <row r="321" spans="8:10" x14ac:dyDescent="0.25">
      <c r="H321" s="378" t="s">
        <v>389</v>
      </c>
      <c r="I321" s="379"/>
      <c r="J321" s="380"/>
    </row>
    <row r="322" spans="8:10" x14ac:dyDescent="0.25">
      <c r="H322" s="78" t="s">
        <v>390</v>
      </c>
      <c r="I322" s="36" t="s">
        <v>316</v>
      </c>
      <c r="J322" s="104">
        <v>270</v>
      </c>
    </row>
    <row r="323" spans="8:10" x14ac:dyDescent="0.25">
      <c r="H323" s="78" t="s">
        <v>391</v>
      </c>
      <c r="I323" s="36" t="s">
        <v>318</v>
      </c>
      <c r="J323" s="104">
        <v>296</v>
      </c>
    </row>
    <row r="324" spans="8:10" x14ac:dyDescent="0.25">
      <c r="H324" s="78" t="s">
        <v>392</v>
      </c>
      <c r="I324" s="36" t="s">
        <v>320</v>
      </c>
      <c r="J324" s="104">
        <v>208</v>
      </c>
    </row>
    <row r="325" spans="8:10" x14ac:dyDescent="0.25">
      <c r="H325" s="78" t="s">
        <v>393</v>
      </c>
      <c r="I325" s="36" t="s">
        <v>394</v>
      </c>
      <c r="J325" s="104">
        <v>257</v>
      </c>
    </row>
    <row r="326" spans="8:10" x14ac:dyDescent="0.25">
      <c r="H326" s="78" t="s">
        <v>395</v>
      </c>
      <c r="I326" s="36" t="s">
        <v>396</v>
      </c>
      <c r="J326" s="104">
        <v>495</v>
      </c>
    </row>
    <row r="327" spans="8:10" x14ac:dyDescent="0.25">
      <c r="H327" s="78" t="s">
        <v>397</v>
      </c>
      <c r="I327" s="36" t="s">
        <v>322</v>
      </c>
      <c r="J327" s="104">
        <v>325</v>
      </c>
    </row>
    <row r="328" spans="8:10" x14ac:dyDescent="0.25">
      <c r="H328" s="78" t="s">
        <v>398</v>
      </c>
      <c r="I328" s="36" t="s">
        <v>324</v>
      </c>
      <c r="J328" s="104">
        <v>308</v>
      </c>
    </row>
    <row r="329" spans="8:10" x14ac:dyDescent="0.25">
      <c r="H329" s="78" t="s">
        <v>399</v>
      </c>
      <c r="I329" s="36" t="s">
        <v>326</v>
      </c>
      <c r="J329" s="104">
        <v>318</v>
      </c>
    </row>
    <row r="330" spans="8:10" x14ac:dyDescent="0.25">
      <c r="H330" s="78" t="s">
        <v>400</v>
      </c>
      <c r="I330" s="36" t="s">
        <v>401</v>
      </c>
      <c r="J330" s="104">
        <v>348</v>
      </c>
    </row>
    <row r="331" spans="8:10" x14ac:dyDescent="0.25">
      <c r="H331" s="78" t="s">
        <v>402</v>
      </c>
      <c r="I331" s="36" t="s">
        <v>403</v>
      </c>
      <c r="J331" s="104">
        <v>387</v>
      </c>
    </row>
    <row r="332" spans="8:10" x14ac:dyDescent="0.25">
      <c r="H332" s="78" t="s">
        <v>404</v>
      </c>
      <c r="I332" s="36" t="s">
        <v>405</v>
      </c>
      <c r="J332" s="104">
        <v>369</v>
      </c>
    </row>
    <row r="333" spans="8:10" x14ac:dyDescent="0.25">
      <c r="H333" s="78" t="s">
        <v>406</v>
      </c>
      <c r="I333" s="36" t="s">
        <v>407</v>
      </c>
      <c r="J333" s="104">
        <v>379</v>
      </c>
    </row>
    <row r="334" spans="8:10" x14ac:dyDescent="0.25">
      <c r="H334" s="78" t="s">
        <v>408</v>
      </c>
      <c r="I334" s="36" t="s">
        <v>409</v>
      </c>
      <c r="J334" s="104">
        <v>369</v>
      </c>
    </row>
    <row r="335" spans="8:10" x14ac:dyDescent="0.25">
      <c r="H335" s="78" t="s">
        <v>410</v>
      </c>
      <c r="I335" s="36" t="s">
        <v>411</v>
      </c>
      <c r="J335" s="104">
        <v>387</v>
      </c>
    </row>
    <row r="336" spans="8:10" x14ac:dyDescent="0.25">
      <c r="H336" s="78" t="s">
        <v>412</v>
      </c>
      <c r="I336" s="36" t="s">
        <v>413</v>
      </c>
      <c r="J336" s="104">
        <v>308</v>
      </c>
    </row>
    <row r="337" spans="8:10" x14ac:dyDescent="0.25">
      <c r="H337" s="78" t="s">
        <v>414</v>
      </c>
      <c r="I337" s="36" t="s">
        <v>415</v>
      </c>
      <c r="J337" s="104">
        <v>308</v>
      </c>
    </row>
    <row r="338" spans="8:10" x14ac:dyDescent="0.25">
      <c r="H338" s="78" t="s">
        <v>416</v>
      </c>
      <c r="I338" s="36" t="s">
        <v>417</v>
      </c>
      <c r="J338" s="104">
        <v>313</v>
      </c>
    </row>
    <row r="339" spans="8:10" x14ac:dyDescent="0.25">
      <c r="H339" s="106"/>
      <c r="I339" s="39"/>
      <c r="J339" s="112"/>
    </row>
    <row r="340" spans="8:10" x14ac:dyDescent="0.25">
      <c r="H340" s="378" t="s">
        <v>418</v>
      </c>
      <c r="I340" s="387"/>
      <c r="J340" s="388"/>
    </row>
    <row r="341" spans="8:10" x14ac:dyDescent="0.25">
      <c r="H341" s="78" t="s">
        <v>419</v>
      </c>
      <c r="I341" s="79" t="s">
        <v>420</v>
      </c>
      <c r="J341" s="104">
        <v>407</v>
      </c>
    </row>
    <row r="342" spans="8:10" x14ac:dyDescent="0.25">
      <c r="H342" s="78" t="s">
        <v>421</v>
      </c>
      <c r="I342" s="113" t="s">
        <v>422</v>
      </c>
      <c r="J342" s="114">
        <v>765</v>
      </c>
    </row>
    <row r="343" spans="8:10" x14ac:dyDescent="0.25">
      <c r="H343" s="78" t="s">
        <v>423</v>
      </c>
      <c r="I343" s="113" t="s">
        <v>424</v>
      </c>
      <c r="J343" s="114">
        <v>260</v>
      </c>
    </row>
    <row r="344" spans="8:10" x14ac:dyDescent="0.25">
      <c r="H344" s="78" t="s">
        <v>425</v>
      </c>
      <c r="I344" s="113" t="s">
        <v>426</v>
      </c>
      <c r="J344" s="114">
        <v>854</v>
      </c>
    </row>
    <row r="345" spans="8:10" x14ac:dyDescent="0.25">
      <c r="H345" s="78" t="s">
        <v>427</v>
      </c>
      <c r="I345" s="113" t="s">
        <v>428</v>
      </c>
      <c r="J345" s="114">
        <v>464</v>
      </c>
    </row>
    <row r="346" spans="8:10" x14ac:dyDescent="0.25">
      <c r="H346" s="78" t="s">
        <v>429</v>
      </c>
      <c r="I346" s="113" t="s">
        <v>430</v>
      </c>
      <c r="J346" s="114">
        <v>156</v>
      </c>
    </row>
    <row r="347" spans="8:10" ht="31.5" x14ac:dyDescent="0.25">
      <c r="H347" s="78" t="s">
        <v>431</v>
      </c>
      <c r="I347" s="113" t="s">
        <v>432</v>
      </c>
      <c r="J347" s="114">
        <v>120</v>
      </c>
    </row>
    <row r="348" spans="8:10" x14ac:dyDescent="0.25">
      <c r="H348" s="115"/>
      <c r="I348" s="116" t="s">
        <v>433</v>
      </c>
      <c r="J348" s="117"/>
    </row>
    <row r="349" spans="8:10" ht="31.5" x14ac:dyDescent="0.25">
      <c r="H349" s="78" t="s">
        <v>434</v>
      </c>
      <c r="I349" s="108" t="s">
        <v>435</v>
      </c>
      <c r="J349" s="118">
        <v>605</v>
      </c>
    </row>
    <row r="350" spans="8:10" ht="31.5" x14ac:dyDescent="0.25">
      <c r="H350" s="78" t="s">
        <v>436</v>
      </c>
      <c r="I350" s="108" t="s">
        <v>437</v>
      </c>
      <c r="J350" s="118">
        <v>600</v>
      </c>
    </row>
    <row r="351" spans="8:10" ht="31.5" x14ac:dyDescent="0.25">
      <c r="H351" s="78" t="s">
        <v>438</v>
      </c>
      <c r="I351" s="108" t="s">
        <v>439</v>
      </c>
      <c r="J351" s="119">
        <v>596</v>
      </c>
    </row>
    <row r="352" spans="8:10" x14ac:dyDescent="0.25">
      <c r="H352" s="78" t="s">
        <v>440</v>
      </c>
      <c r="I352" s="108" t="s">
        <v>441</v>
      </c>
      <c r="J352" s="119">
        <v>585</v>
      </c>
    </row>
    <row r="353" spans="8:10" ht="31.5" x14ac:dyDescent="0.25">
      <c r="H353" s="78" t="s">
        <v>442</v>
      </c>
      <c r="I353" s="108" t="s">
        <v>443</v>
      </c>
      <c r="J353" s="118">
        <v>714</v>
      </c>
    </row>
    <row r="354" spans="8:10" ht="31.5" x14ac:dyDescent="0.25">
      <c r="H354" s="78" t="s">
        <v>444</v>
      </c>
      <c r="I354" s="108" t="s">
        <v>445</v>
      </c>
      <c r="J354" s="118">
        <v>708</v>
      </c>
    </row>
    <row r="355" spans="8:10" ht="31.5" x14ac:dyDescent="0.25">
      <c r="H355" s="78" t="s">
        <v>446</v>
      </c>
      <c r="I355" s="108" t="s">
        <v>447</v>
      </c>
      <c r="J355" s="119">
        <v>702</v>
      </c>
    </row>
    <row r="356" spans="8:10" x14ac:dyDescent="0.25">
      <c r="H356" s="78" t="s">
        <v>448</v>
      </c>
      <c r="I356" s="108" t="s">
        <v>449</v>
      </c>
      <c r="J356" s="119">
        <v>669</v>
      </c>
    </row>
    <row r="357" spans="8:10" ht="31.5" x14ac:dyDescent="0.25">
      <c r="H357" s="78" t="s">
        <v>450</v>
      </c>
      <c r="I357" s="108" t="s">
        <v>451</v>
      </c>
      <c r="J357" s="120">
        <v>1123</v>
      </c>
    </row>
    <row r="358" spans="8:10" ht="31.5" x14ac:dyDescent="0.25">
      <c r="H358" s="78" t="s">
        <v>452</v>
      </c>
      <c r="I358" s="108" t="s">
        <v>453</v>
      </c>
      <c r="J358" s="120">
        <v>1119</v>
      </c>
    </row>
    <row r="359" spans="8:10" ht="31.5" x14ac:dyDescent="0.25">
      <c r="H359" s="78" t="s">
        <v>454</v>
      </c>
      <c r="I359" s="108" t="s">
        <v>455</v>
      </c>
      <c r="J359" s="121">
        <v>1115</v>
      </c>
    </row>
    <row r="360" spans="8:10" ht="31.5" x14ac:dyDescent="0.25">
      <c r="H360" s="78" t="s">
        <v>456</v>
      </c>
      <c r="I360" s="108" t="s">
        <v>457</v>
      </c>
      <c r="J360" s="121">
        <v>1035</v>
      </c>
    </row>
    <row r="361" spans="8:10" x14ac:dyDescent="0.25">
      <c r="H361" s="78" t="s">
        <v>458</v>
      </c>
      <c r="I361" s="108" t="s">
        <v>459</v>
      </c>
      <c r="J361" s="118">
        <v>497</v>
      </c>
    </row>
    <row r="362" spans="8:10" x14ac:dyDescent="0.25">
      <c r="H362" s="78" t="s">
        <v>460</v>
      </c>
      <c r="I362" s="108" t="s">
        <v>461</v>
      </c>
      <c r="J362" s="118">
        <v>495</v>
      </c>
    </row>
    <row r="363" spans="8:10" x14ac:dyDescent="0.25">
      <c r="H363" s="78" t="s">
        <v>462</v>
      </c>
      <c r="I363" s="122" t="s">
        <v>463</v>
      </c>
      <c r="J363" s="119">
        <v>472</v>
      </c>
    </row>
    <row r="364" spans="8:10" x14ac:dyDescent="0.25">
      <c r="H364" s="78" t="s">
        <v>464</v>
      </c>
      <c r="I364" s="122" t="s">
        <v>465</v>
      </c>
      <c r="J364" s="119">
        <v>471</v>
      </c>
    </row>
    <row r="365" spans="8:10" x14ac:dyDescent="0.25">
      <c r="H365" s="78" t="s">
        <v>466</v>
      </c>
      <c r="I365" s="108" t="s">
        <v>467</v>
      </c>
      <c r="J365" s="118">
        <v>35</v>
      </c>
    </row>
    <row r="366" spans="8:10" x14ac:dyDescent="0.25">
      <c r="H366" s="78" t="s">
        <v>468</v>
      </c>
      <c r="I366" s="108" t="s">
        <v>469</v>
      </c>
      <c r="J366" s="118">
        <v>28</v>
      </c>
    </row>
    <row r="367" spans="8:10" x14ac:dyDescent="0.25">
      <c r="H367" s="115"/>
      <c r="I367" s="123" t="s">
        <v>470</v>
      </c>
      <c r="J367" s="124"/>
    </row>
    <row r="368" spans="8:10" x14ac:dyDescent="0.25">
      <c r="H368" s="78" t="s">
        <v>471</v>
      </c>
      <c r="I368" s="108" t="s">
        <v>472</v>
      </c>
      <c r="J368" s="118">
        <v>649</v>
      </c>
    </row>
    <row r="369" spans="8:10" x14ac:dyDescent="0.25">
      <c r="H369" s="78" t="s">
        <v>473</v>
      </c>
      <c r="I369" s="108" t="s">
        <v>474</v>
      </c>
      <c r="J369" s="118">
        <v>647</v>
      </c>
    </row>
    <row r="370" spans="8:10" x14ac:dyDescent="0.25">
      <c r="H370" s="78" t="s">
        <v>475</v>
      </c>
      <c r="I370" s="108" t="s">
        <v>476</v>
      </c>
      <c r="J370" s="118">
        <v>645</v>
      </c>
    </row>
    <row r="371" spans="8:10" x14ac:dyDescent="0.25">
      <c r="H371" s="78" t="s">
        <v>477</v>
      </c>
      <c r="I371" s="108" t="s">
        <v>478</v>
      </c>
      <c r="J371" s="118">
        <v>611</v>
      </c>
    </row>
    <row r="372" spans="8:10" ht="18.75" x14ac:dyDescent="0.3">
      <c r="H372" s="395" t="s">
        <v>479</v>
      </c>
      <c r="I372" s="396"/>
      <c r="J372" s="397"/>
    </row>
    <row r="373" spans="8:10" x14ac:dyDescent="0.25">
      <c r="H373" s="398" t="s">
        <v>480</v>
      </c>
      <c r="I373" s="399"/>
      <c r="J373" s="400"/>
    </row>
    <row r="374" spans="8:10" x14ac:dyDescent="0.25">
      <c r="H374" s="78" t="s">
        <v>481</v>
      </c>
      <c r="I374" s="81" t="s">
        <v>482</v>
      </c>
      <c r="J374" s="120">
        <v>1145</v>
      </c>
    </row>
    <row r="375" spans="8:10" x14ac:dyDescent="0.25">
      <c r="H375" s="78" t="s">
        <v>483</v>
      </c>
      <c r="I375" s="70" t="s">
        <v>484</v>
      </c>
      <c r="J375" s="118">
        <v>762</v>
      </c>
    </row>
    <row r="376" spans="8:10" x14ac:dyDescent="0.25">
      <c r="H376" s="78" t="s">
        <v>485</v>
      </c>
      <c r="I376" s="70" t="s">
        <v>486</v>
      </c>
      <c r="J376" s="118">
        <v>388</v>
      </c>
    </row>
    <row r="377" spans="8:10" x14ac:dyDescent="0.25">
      <c r="H377" s="78" t="s">
        <v>487</v>
      </c>
      <c r="I377" s="58" t="s">
        <v>488</v>
      </c>
      <c r="J377" s="120">
        <v>1481</v>
      </c>
    </row>
    <row r="378" spans="8:10" x14ac:dyDescent="0.25">
      <c r="H378" s="78" t="s">
        <v>489</v>
      </c>
      <c r="I378" s="70" t="s">
        <v>490</v>
      </c>
      <c r="J378" s="120">
        <v>2999</v>
      </c>
    </row>
    <row r="379" spans="8:10" x14ac:dyDescent="0.25">
      <c r="H379" s="78" t="s">
        <v>491</v>
      </c>
      <c r="I379" s="58" t="s">
        <v>492</v>
      </c>
      <c r="J379" s="120">
        <v>4414</v>
      </c>
    </row>
    <row r="380" spans="8:10" x14ac:dyDescent="0.25">
      <c r="H380" s="78" t="s">
        <v>493</v>
      </c>
      <c r="I380" s="58" t="s">
        <v>494</v>
      </c>
      <c r="J380" s="120">
        <v>3973</v>
      </c>
    </row>
    <row r="381" spans="8:10" x14ac:dyDescent="0.25">
      <c r="H381" s="78" t="s">
        <v>495</v>
      </c>
      <c r="I381" s="58" t="s">
        <v>496</v>
      </c>
      <c r="J381" s="120">
        <v>1434</v>
      </c>
    </row>
    <row r="382" spans="8:10" x14ac:dyDescent="0.25">
      <c r="H382" s="78" t="s">
        <v>497</v>
      </c>
      <c r="I382" s="57" t="s">
        <v>498</v>
      </c>
      <c r="J382" s="120">
        <v>1136</v>
      </c>
    </row>
    <row r="383" spans="8:10" x14ac:dyDescent="0.25">
      <c r="H383" s="78" t="s">
        <v>499</v>
      </c>
      <c r="I383" s="58" t="s">
        <v>500</v>
      </c>
      <c r="J383" s="118">
        <v>592</v>
      </c>
    </row>
    <row r="384" spans="8:10" x14ac:dyDescent="0.25">
      <c r="H384" s="78" t="s">
        <v>501</v>
      </c>
      <c r="I384" s="58" t="s">
        <v>502</v>
      </c>
      <c r="J384" s="118">
        <v>548</v>
      </c>
    </row>
    <row r="385" spans="8:10" x14ac:dyDescent="0.25">
      <c r="H385" s="78" t="s">
        <v>503</v>
      </c>
      <c r="I385" s="58" t="s">
        <v>504</v>
      </c>
      <c r="J385" s="118">
        <v>794</v>
      </c>
    </row>
    <row r="386" spans="8:10" x14ac:dyDescent="0.25">
      <c r="H386" s="78" t="s">
        <v>505</v>
      </c>
      <c r="I386" s="58" t="s">
        <v>506</v>
      </c>
      <c r="J386" s="118">
        <v>627</v>
      </c>
    </row>
    <row r="387" spans="8:10" x14ac:dyDescent="0.25">
      <c r="H387" s="78" t="s">
        <v>507</v>
      </c>
      <c r="I387" s="58" t="s">
        <v>508</v>
      </c>
      <c r="J387" s="118">
        <v>416</v>
      </c>
    </row>
    <row r="388" spans="8:10" x14ac:dyDescent="0.25">
      <c r="H388" s="78" t="s">
        <v>509</v>
      </c>
      <c r="I388" s="58" t="s">
        <v>221</v>
      </c>
      <c r="J388" s="118">
        <v>199</v>
      </c>
    </row>
    <row r="389" spans="8:10" x14ac:dyDescent="0.25">
      <c r="H389" s="78" t="s">
        <v>510</v>
      </c>
      <c r="I389" s="58" t="s">
        <v>511</v>
      </c>
      <c r="J389" s="118">
        <v>839</v>
      </c>
    </row>
    <row r="390" spans="8:10" x14ac:dyDescent="0.25">
      <c r="H390" s="78" t="s">
        <v>512</v>
      </c>
      <c r="I390" s="58" t="s">
        <v>513</v>
      </c>
      <c r="J390" s="118">
        <v>667</v>
      </c>
    </row>
    <row r="391" spans="8:10" x14ac:dyDescent="0.25">
      <c r="H391" s="78" t="s">
        <v>514</v>
      </c>
      <c r="I391" s="58" t="s">
        <v>515</v>
      </c>
      <c r="J391" s="118">
        <v>119</v>
      </c>
    </row>
    <row r="392" spans="8:10" x14ac:dyDescent="0.25">
      <c r="H392" s="78" t="s">
        <v>516</v>
      </c>
      <c r="I392" s="58" t="s">
        <v>517</v>
      </c>
      <c r="J392" s="118">
        <v>157</v>
      </c>
    </row>
    <row r="393" spans="8:10" x14ac:dyDescent="0.25">
      <c r="H393" s="401" t="s">
        <v>518</v>
      </c>
      <c r="I393" s="402"/>
      <c r="J393" s="402"/>
    </row>
    <row r="394" spans="8:10" x14ac:dyDescent="0.25">
      <c r="H394" s="78" t="s">
        <v>481</v>
      </c>
      <c r="I394" s="58" t="s">
        <v>519</v>
      </c>
      <c r="J394" s="118">
        <v>28</v>
      </c>
    </row>
    <row r="395" spans="8:10" x14ac:dyDescent="0.25">
      <c r="H395" s="78" t="s">
        <v>483</v>
      </c>
      <c r="I395" s="58" t="s">
        <v>520</v>
      </c>
      <c r="J395" s="118">
        <v>186</v>
      </c>
    </row>
    <row r="396" spans="8:10" x14ac:dyDescent="0.25">
      <c r="H396" s="78" t="s">
        <v>485</v>
      </c>
      <c r="I396" s="58" t="s">
        <v>521</v>
      </c>
      <c r="J396" s="118">
        <v>175</v>
      </c>
    </row>
    <row r="397" spans="8:10" x14ac:dyDescent="0.25">
      <c r="H397" s="78" t="s">
        <v>487</v>
      </c>
      <c r="I397" s="58" t="s">
        <v>522</v>
      </c>
      <c r="J397" s="118">
        <v>180</v>
      </c>
    </row>
    <row r="398" spans="8:10" x14ac:dyDescent="0.25">
      <c r="H398" s="78" t="s">
        <v>489</v>
      </c>
      <c r="I398" s="58" t="s">
        <v>523</v>
      </c>
      <c r="J398" s="118">
        <v>128</v>
      </c>
    </row>
    <row r="399" spans="8:10" x14ac:dyDescent="0.25">
      <c r="H399" s="78" t="s">
        <v>491</v>
      </c>
      <c r="I399" s="58" t="s">
        <v>524</v>
      </c>
      <c r="J399" s="118">
        <v>255</v>
      </c>
    </row>
    <row r="400" spans="8:10" x14ac:dyDescent="0.25">
      <c r="H400" s="78" t="s">
        <v>493</v>
      </c>
      <c r="I400" s="58" t="s">
        <v>525</v>
      </c>
      <c r="J400" s="118">
        <v>119</v>
      </c>
    </row>
    <row r="401" spans="8:10" x14ac:dyDescent="0.25">
      <c r="H401" s="78" t="s">
        <v>495</v>
      </c>
      <c r="I401" s="58" t="s">
        <v>526</v>
      </c>
      <c r="J401" s="118">
        <v>102</v>
      </c>
    </row>
    <row r="402" spans="8:10" x14ac:dyDescent="0.25">
      <c r="H402" s="78" t="s">
        <v>497</v>
      </c>
      <c r="I402" s="58" t="s">
        <v>527</v>
      </c>
      <c r="J402" s="118">
        <v>142</v>
      </c>
    </row>
    <row r="403" spans="8:10" x14ac:dyDescent="0.25">
      <c r="H403" s="78" t="s">
        <v>499</v>
      </c>
      <c r="I403" s="58" t="s">
        <v>528</v>
      </c>
      <c r="J403" s="118">
        <v>112</v>
      </c>
    </row>
    <row r="404" spans="8:10" x14ac:dyDescent="0.25">
      <c r="H404" s="78" t="s">
        <v>501</v>
      </c>
      <c r="I404" s="58" t="s">
        <v>529</v>
      </c>
      <c r="J404" s="118">
        <v>92</v>
      </c>
    </row>
    <row r="405" spans="8:10" x14ac:dyDescent="0.25">
      <c r="H405" s="78" t="s">
        <v>503</v>
      </c>
      <c r="I405" s="58" t="s">
        <v>530</v>
      </c>
      <c r="J405" s="118">
        <v>392</v>
      </c>
    </row>
    <row r="406" spans="8:10" x14ac:dyDescent="0.25">
      <c r="H406" s="78" t="s">
        <v>505</v>
      </c>
      <c r="I406" s="58" t="s">
        <v>531</v>
      </c>
      <c r="J406" s="118">
        <v>336</v>
      </c>
    </row>
    <row r="407" spans="8:10" x14ac:dyDescent="0.25">
      <c r="H407" s="78" t="s">
        <v>507</v>
      </c>
      <c r="I407" s="58" t="s">
        <v>532</v>
      </c>
      <c r="J407" s="118">
        <v>131</v>
      </c>
    </row>
    <row r="408" spans="8:10" x14ac:dyDescent="0.25">
      <c r="H408" s="78" t="s">
        <v>509</v>
      </c>
      <c r="I408" s="58" t="s">
        <v>533</v>
      </c>
      <c r="J408" s="118">
        <v>255</v>
      </c>
    </row>
    <row r="409" spans="8:10" x14ac:dyDescent="0.25">
      <c r="H409" s="401" t="s">
        <v>534</v>
      </c>
      <c r="I409" s="402"/>
      <c r="J409" s="402"/>
    </row>
    <row r="410" spans="8:10" x14ac:dyDescent="0.25">
      <c r="H410" s="78" t="s">
        <v>481</v>
      </c>
      <c r="I410" s="58" t="s">
        <v>535</v>
      </c>
      <c r="J410" s="120">
        <v>3070</v>
      </c>
    </row>
    <row r="411" spans="8:10" x14ac:dyDescent="0.25">
      <c r="H411" s="78" t="s">
        <v>483</v>
      </c>
      <c r="I411" s="58" t="s">
        <v>536</v>
      </c>
      <c r="J411" s="120">
        <v>3732</v>
      </c>
    </row>
    <row r="412" spans="8:10" x14ac:dyDescent="0.25">
      <c r="H412" s="78" t="s">
        <v>485</v>
      </c>
      <c r="I412" s="58" t="s">
        <v>537</v>
      </c>
      <c r="J412" s="120">
        <v>3848</v>
      </c>
    </row>
    <row r="413" spans="8:10" x14ac:dyDescent="0.25">
      <c r="H413" s="78" t="s">
        <v>487</v>
      </c>
      <c r="I413" s="58" t="s">
        <v>538</v>
      </c>
      <c r="J413" s="120">
        <v>1384</v>
      </c>
    </row>
    <row r="414" spans="8:10" x14ac:dyDescent="0.25">
      <c r="H414" s="78" t="s">
        <v>489</v>
      </c>
      <c r="I414" s="58" t="s">
        <v>539</v>
      </c>
      <c r="J414" s="120">
        <v>16749</v>
      </c>
    </row>
    <row r="415" spans="8:10" x14ac:dyDescent="0.25">
      <c r="H415" s="78" t="s">
        <v>491</v>
      </c>
      <c r="I415" s="58" t="s">
        <v>540</v>
      </c>
      <c r="J415" s="120">
        <v>18409</v>
      </c>
    </row>
    <row r="416" spans="8:10" x14ac:dyDescent="0.25">
      <c r="H416" s="78" t="s">
        <v>493</v>
      </c>
      <c r="I416" s="58" t="s">
        <v>541</v>
      </c>
      <c r="J416" s="120">
        <v>1739</v>
      </c>
    </row>
    <row r="417" spans="8:10" x14ac:dyDescent="0.25">
      <c r="H417" s="403" t="s">
        <v>542</v>
      </c>
      <c r="I417" s="404"/>
      <c r="J417" s="405"/>
    </row>
    <row r="418" spans="8:10" x14ac:dyDescent="0.25">
      <c r="H418" s="125" t="s">
        <v>481</v>
      </c>
      <c r="I418" s="61" t="s">
        <v>543</v>
      </c>
      <c r="J418" s="121">
        <v>723</v>
      </c>
    </row>
    <row r="419" spans="8:10" x14ac:dyDescent="0.25">
      <c r="H419" s="125" t="s">
        <v>483</v>
      </c>
      <c r="I419" s="61" t="s">
        <v>544</v>
      </c>
      <c r="J419" s="121">
        <v>723</v>
      </c>
    </row>
    <row r="420" spans="8:10" x14ac:dyDescent="0.25">
      <c r="H420" s="125" t="s">
        <v>485</v>
      </c>
      <c r="I420" s="61" t="s">
        <v>545</v>
      </c>
      <c r="J420" s="121">
        <v>723</v>
      </c>
    </row>
    <row r="421" spans="8:10" x14ac:dyDescent="0.25">
      <c r="H421" s="406" t="s">
        <v>546</v>
      </c>
      <c r="I421" s="407"/>
      <c r="J421" s="408"/>
    </row>
    <row r="422" spans="8:10" x14ac:dyDescent="0.25">
      <c r="H422" s="125" t="s">
        <v>481</v>
      </c>
      <c r="I422" s="61" t="s">
        <v>547</v>
      </c>
      <c r="J422" s="126">
        <v>657</v>
      </c>
    </row>
    <row r="423" spans="8:10" x14ac:dyDescent="0.25">
      <c r="H423" s="403" t="s">
        <v>548</v>
      </c>
      <c r="I423" s="404"/>
      <c r="J423" s="405"/>
    </row>
    <row r="424" spans="8:10" x14ac:dyDescent="0.25">
      <c r="H424" s="78" t="s">
        <v>481</v>
      </c>
      <c r="I424" s="58" t="s">
        <v>549</v>
      </c>
      <c r="J424" s="120">
        <v>12085</v>
      </c>
    </row>
    <row r="425" spans="8:10" x14ac:dyDescent="0.25">
      <c r="H425" s="78" t="s">
        <v>483</v>
      </c>
      <c r="I425" s="58" t="s">
        <v>550</v>
      </c>
      <c r="J425" s="120">
        <v>11655</v>
      </c>
    </row>
    <row r="426" spans="8:10" x14ac:dyDescent="0.25">
      <c r="H426" s="403" t="s">
        <v>551</v>
      </c>
      <c r="I426" s="404"/>
      <c r="J426" s="405"/>
    </row>
    <row r="427" spans="8:10" x14ac:dyDescent="0.25">
      <c r="H427" s="78" t="s">
        <v>481</v>
      </c>
      <c r="I427" s="58" t="s">
        <v>550</v>
      </c>
      <c r="J427" s="120">
        <v>3573</v>
      </c>
    </row>
    <row r="428" spans="8:10" x14ac:dyDescent="0.25">
      <c r="H428" s="403" t="s">
        <v>552</v>
      </c>
      <c r="I428" s="404"/>
      <c r="J428" s="405"/>
    </row>
    <row r="429" spans="8:10" x14ac:dyDescent="0.25">
      <c r="H429" s="78" t="s">
        <v>481</v>
      </c>
      <c r="I429" s="58" t="s">
        <v>553</v>
      </c>
      <c r="J429" s="120">
        <v>3394</v>
      </c>
    </row>
    <row r="430" spans="8:10" x14ac:dyDescent="0.25">
      <c r="H430" s="78" t="s">
        <v>8</v>
      </c>
      <c r="I430" s="58" t="s">
        <v>554</v>
      </c>
      <c r="J430" s="120">
        <v>3730</v>
      </c>
    </row>
    <row r="431" spans="8:10" x14ac:dyDescent="0.25">
      <c r="H431" s="403" t="s">
        <v>555</v>
      </c>
      <c r="I431" s="404"/>
      <c r="J431" s="405"/>
    </row>
    <row r="432" spans="8:10" x14ac:dyDescent="0.25">
      <c r="H432" s="78" t="s">
        <v>481</v>
      </c>
      <c r="I432" s="58" t="s">
        <v>556</v>
      </c>
      <c r="J432" s="120">
        <v>2896</v>
      </c>
    </row>
    <row r="433" spans="8:10" ht="18.75" x14ac:dyDescent="0.3">
      <c r="H433" s="395" t="s">
        <v>557</v>
      </c>
      <c r="I433" s="396"/>
      <c r="J433" s="397"/>
    </row>
    <row r="434" spans="8:10" x14ac:dyDescent="0.25">
      <c r="H434" s="78" t="s">
        <v>481</v>
      </c>
      <c r="I434" s="393" t="s">
        <v>558</v>
      </c>
      <c r="J434" s="394"/>
    </row>
    <row r="435" spans="8:10" x14ac:dyDescent="0.25">
      <c r="H435" s="78" t="s">
        <v>7</v>
      </c>
      <c r="I435" s="127" t="s">
        <v>559</v>
      </c>
      <c r="J435" s="118">
        <v>233</v>
      </c>
    </row>
    <row r="436" spans="8:10" x14ac:dyDescent="0.25">
      <c r="H436" s="78"/>
      <c r="I436" s="127" t="s">
        <v>560</v>
      </c>
      <c r="J436" s="118">
        <v>363</v>
      </c>
    </row>
    <row r="437" spans="8:10" x14ac:dyDescent="0.25">
      <c r="H437" s="78" t="s">
        <v>8</v>
      </c>
      <c r="I437" s="127" t="s">
        <v>561</v>
      </c>
      <c r="J437" s="118">
        <v>251</v>
      </c>
    </row>
    <row r="438" spans="8:10" x14ac:dyDescent="0.25">
      <c r="H438" s="78"/>
      <c r="I438" s="127" t="s">
        <v>562</v>
      </c>
      <c r="J438" s="118">
        <v>396</v>
      </c>
    </row>
    <row r="439" spans="8:10" x14ac:dyDescent="0.25">
      <c r="H439" s="78" t="s">
        <v>9</v>
      </c>
      <c r="I439" s="127" t="s">
        <v>563</v>
      </c>
      <c r="J439" s="118">
        <v>278</v>
      </c>
    </row>
    <row r="440" spans="8:10" x14ac:dyDescent="0.25">
      <c r="H440" s="78"/>
      <c r="I440" s="127" t="s">
        <v>564</v>
      </c>
      <c r="J440" s="118">
        <v>452</v>
      </c>
    </row>
    <row r="441" spans="8:10" x14ac:dyDescent="0.25">
      <c r="H441" s="78" t="s">
        <v>10</v>
      </c>
      <c r="I441" s="127" t="s">
        <v>565</v>
      </c>
      <c r="J441" s="118">
        <v>521</v>
      </c>
    </row>
    <row r="442" spans="8:10" x14ac:dyDescent="0.25">
      <c r="H442" s="78" t="s">
        <v>483</v>
      </c>
      <c r="I442" s="393" t="s">
        <v>566</v>
      </c>
      <c r="J442" s="394"/>
    </row>
    <row r="443" spans="8:10" x14ac:dyDescent="0.25">
      <c r="H443" s="78" t="s">
        <v>44</v>
      </c>
      <c r="I443" s="127" t="s">
        <v>567</v>
      </c>
      <c r="J443" s="118">
        <v>473</v>
      </c>
    </row>
    <row r="444" spans="8:10" x14ac:dyDescent="0.25">
      <c r="H444" s="78" t="s">
        <v>45</v>
      </c>
      <c r="I444" s="127" t="s">
        <v>568</v>
      </c>
      <c r="J444" s="118">
        <v>581</v>
      </c>
    </row>
    <row r="445" spans="8:10" x14ac:dyDescent="0.25">
      <c r="H445" s="78" t="s">
        <v>46</v>
      </c>
      <c r="I445" s="127" t="s">
        <v>569</v>
      </c>
      <c r="J445" s="118">
        <v>384</v>
      </c>
    </row>
    <row r="446" spans="8:10" x14ac:dyDescent="0.25">
      <c r="H446" s="78" t="s">
        <v>485</v>
      </c>
      <c r="I446" s="412" t="s">
        <v>570</v>
      </c>
      <c r="J446" s="394"/>
    </row>
    <row r="447" spans="8:10" x14ac:dyDescent="0.25">
      <c r="H447" s="78" t="s">
        <v>63</v>
      </c>
      <c r="I447" s="127" t="s">
        <v>571</v>
      </c>
      <c r="J447" s="118"/>
    </row>
    <row r="448" spans="8:10" x14ac:dyDescent="0.25">
      <c r="H448" s="78"/>
      <c r="I448" s="127" t="s">
        <v>572</v>
      </c>
      <c r="J448" s="118">
        <v>250</v>
      </c>
    </row>
    <row r="449" spans="8:10" x14ac:dyDescent="0.25">
      <c r="H449" s="78"/>
      <c r="I449" s="127" t="s">
        <v>573</v>
      </c>
      <c r="J449" s="118">
        <v>439</v>
      </c>
    </row>
    <row r="450" spans="8:10" x14ac:dyDescent="0.25">
      <c r="H450" s="78" t="s">
        <v>64</v>
      </c>
      <c r="I450" s="127" t="s">
        <v>574</v>
      </c>
      <c r="J450" s="118">
        <v>871</v>
      </c>
    </row>
    <row r="451" spans="8:10" x14ac:dyDescent="0.25">
      <c r="H451" s="78" t="s">
        <v>65</v>
      </c>
      <c r="I451" s="127" t="s">
        <v>575</v>
      </c>
      <c r="J451" s="118">
        <v>251</v>
      </c>
    </row>
    <row r="452" spans="8:10" x14ac:dyDescent="0.25">
      <c r="H452" s="78" t="s">
        <v>66</v>
      </c>
      <c r="I452" s="127" t="s">
        <v>576</v>
      </c>
      <c r="J452" s="118">
        <v>396</v>
      </c>
    </row>
    <row r="453" spans="8:10" x14ac:dyDescent="0.25">
      <c r="H453" s="78" t="s">
        <v>67</v>
      </c>
      <c r="I453" s="127" t="s">
        <v>577</v>
      </c>
      <c r="J453" s="118">
        <v>233</v>
      </c>
    </row>
    <row r="454" spans="8:10" ht="31.5" x14ac:dyDescent="0.25">
      <c r="H454" s="78" t="s">
        <v>68</v>
      </c>
      <c r="I454" s="127" t="s">
        <v>578</v>
      </c>
      <c r="J454" s="118">
        <v>226</v>
      </c>
    </row>
    <row r="455" spans="8:10" x14ac:dyDescent="0.25">
      <c r="H455" s="78" t="s">
        <v>69</v>
      </c>
      <c r="I455" s="127" t="s">
        <v>579</v>
      </c>
      <c r="J455" s="118"/>
    </row>
    <row r="456" spans="8:10" x14ac:dyDescent="0.25">
      <c r="H456" s="78"/>
      <c r="I456" s="127" t="s">
        <v>572</v>
      </c>
      <c r="J456" s="118">
        <v>251</v>
      </c>
    </row>
    <row r="457" spans="8:10" x14ac:dyDescent="0.25">
      <c r="H457" s="78"/>
      <c r="I457" s="127" t="s">
        <v>573</v>
      </c>
      <c r="J457" s="118">
        <v>396</v>
      </c>
    </row>
    <row r="458" spans="8:10" x14ac:dyDescent="0.25">
      <c r="H458" s="78" t="s">
        <v>70</v>
      </c>
      <c r="I458" s="127" t="s">
        <v>580</v>
      </c>
      <c r="J458" s="118">
        <v>278</v>
      </c>
    </row>
    <row r="459" spans="8:10" x14ac:dyDescent="0.25">
      <c r="H459" s="78" t="s">
        <v>71</v>
      </c>
      <c r="I459" s="127" t="s">
        <v>581</v>
      </c>
      <c r="J459" s="118">
        <v>363</v>
      </c>
    </row>
    <row r="460" spans="8:10" x14ac:dyDescent="0.25">
      <c r="H460" s="78" t="s">
        <v>72</v>
      </c>
      <c r="I460" s="127" t="s">
        <v>582</v>
      </c>
      <c r="J460" s="118">
        <v>333</v>
      </c>
    </row>
    <row r="461" spans="8:10" x14ac:dyDescent="0.25">
      <c r="H461" s="78" t="s">
        <v>73</v>
      </c>
      <c r="I461" s="127" t="s">
        <v>583</v>
      </c>
      <c r="J461" s="118">
        <v>407</v>
      </c>
    </row>
    <row r="462" spans="8:10" x14ac:dyDescent="0.25">
      <c r="H462" s="78" t="s">
        <v>74</v>
      </c>
      <c r="I462" s="127" t="s">
        <v>584</v>
      </c>
      <c r="J462" s="118">
        <v>543</v>
      </c>
    </row>
    <row r="463" spans="8:10" x14ac:dyDescent="0.25">
      <c r="H463" s="401" t="s">
        <v>585</v>
      </c>
      <c r="I463" s="402"/>
      <c r="J463" s="402"/>
    </row>
    <row r="464" spans="8:10" x14ac:dyDescent="0.25">
      <c r="H464" s="78" t="s">
        <v>481</v>
      </c>
      <c r="I464" s="127" t="s">
        <v>586</v>
      </c>
      <c r="J464" s="120">
        <v>1199</v>
      </c>
    </row>
    <row r="465" spans="8:10" x14ac:dyDescent="0.25">
      <c r="H465" s="78" t="s">
        <v>483</v>
      </c>
      <c r="I465" s="127" t="s">
        <v>587</v>
      </c>
      <c r="J465" s="118">
        <v>487</v>
      </c>
    </row>
    <row r="466" spans="8:10" x14ac:dyDescent="0.25">
      <c r="H466" s="78" t="s">
        <v>485</v>
      </c>
      <c r="I466" s="127" t="s">
        <v>588</v>
      </c>
      <c r="J466" s="118">
        <v>699</v>
      </c>
    </row>
    <row r="467" spans="8:10" x14ac:dyDescent="0.25">
      <c r="H467" s="78" t="s">
        <v>487</v>
      </c>
      <c r="I467" s="127" t="s">
        <v>589</v>
      </c>
      <c r="J467" s="118">
        <v>487</v>
      </c>
    </row>
    <row r="468" spans="8:10" x14ac:dyDescent="0.25">
      <c r="H468" s="78" t="s">
        <v>489</v>
      </c>
      <c r="I468" s="127" t="s">
        <v>590</v>
      </c>
      <c r="J468" s="118">
        <v>381</v>
      </c>
    </row>
    <row r="469" spans="8:10" x14ac:dyDescent="0.25">
      <c r="H469" s="78" t="s">
        <v>491</v>
      </c>
      <c r="I469" s="127" t="s">
        <v>591</v>
      </c>
      <c r="J469" s="119">
        <v>697</v>
      </c>
    </row>
    <row r="470" spans="8:10" x14ac:dyDescent="0.25">
      <c r="H470" s="78" t="s">
        <v>493</v>
      </c>
      <c r="I470" s="127" t="s">
        <v>592</v>
      </c>
      <c r="J470" s="118">
        <v>276</v>
      </c>
    </row>
    <row r="471" spans="8:10" x14ac:dyDescent="0.25">
      <c r="H471" s="78" t="s">
        <v>495</v>
      </c>
      <c r="I471" s="127" t="s">
        <v>593</v>
      </c>
      <c r="J471" s="118">
        <v>276</v>
      </c>
    </row>
    <row r="472" spans="8:10" x14ac:dyDescent="0.25">
      <c r="H472" s="78" t="s">
        <v>497</v>
      </c>
      <c r="I472" s="127" t="s">
        <v>594</v>
      </c>
      <c r="J472" s="118">
        <v>487</v>
      </c>
    </row>
    <row r="473" spans="8:10" x14ac:dyDescent="0.25">
      <c r="H473" s="78" t="s">
        <v>499</v>
      </c>
      <c r="I473" s="127" t="s">
        <v>595</v>
      </c>
      <c r="J473" s="118">
        <v>276</v>
      </c>
    </row>
    <row r="474" spans="8:10" x14ac:dyDescent="0.25">
      <c r="H474" s="78" t="s">
        <v>501</v>
      </c>
      <c r="I474" s="127" t="s">
        <v>596</v>
      </c>
      <c r="J474" s="118">
        <v>276</v>
      </c>
    </row>
    <row r="475" spans="8:10" x14ac:dyDescent="0.25">
      <c r="H475" s="78" t="s">
        <v>503</v>
      </c>
      <c r="I475" s="127" t="s">
        <v>632</v>
      </c>
      <c r="J475" s="118">
        <v>276</v>
      </c>
    </row>
    <row r="476" spans="8:10" x14ac:dyDescent="0.25">
      <c r="H476" s="78" t="s">
        <v>505</v>
      </c>
      <c r="I476" s="127" t="s">
        <v>598</v>
      </c>
      <c r="J476" s="118">
        <v>380</v>
      </c>
    </row>
    <row r="477" spans="8:10" x14ac:dyDescent="0.25">
      <c r="H477" s="78" t="s">
        <v>507</v>
      </c>
      <c r="I477" s="127" t="s">
        <v>599</v>
      </c>
      <c r="J477" s="118">
        <v>276</v>
      </c>
    </row>
    <row r="478" spans="8:10" x14ac:dyDescent="0.25">
      <c r="H478" s="78" t="s">
        <v>509</v>
      </c>
      <c r="I478" s="127" t="s">
        <v>600</v>
      </c>
      <c r="J478" s="118">
        <v>487</v>
      </c>
    </row>
    <row r="479" spans="8:10" x14ac:dyDescent="0.25">
      <c r="H479" s="78" t="s">
        <v>510</v>
      </c>
      <c r="I479" s="127" t="s">
        <v>601</v>
      </c>
      <c r="J479" s="118">
        <v>487</v>
      </c>
    </row>
    <row r="480" spans="8:10" x14ac:dyDescent="0.25">
      <c r="H480" s="401" t="s">
        <v>602</v>
      </c>
      <c r="I480" s="402"/>
      <c r="J480" s="402"/>
    </row>
    <row r="481" spans="8:10" x14ac:dyDescent="0.25">
      <c r="H481" s="78" t="s">
        <v>481</v>
      </c>
      <c r="I481" s="127" t="s">
        <v>603</v>
      </c>
      <c r="J481" s="118">
        <v>118</v>
      </c>
    </row>
    <row r="482" spans="8:10" x14ac:dyDescent="0.25">
      <c r="H482" s="413" t="s">
        <v>604</v>
      </c>
      <c r="I482" s="414"/>
      <c r="J482" s="414"/>
    </row>
    <row r="483" spans="8:10" x14ac:dyDescent="0.25">
      <c r="H483" s="78" t="s">
        <v>481</v>
      </c>
      <c r="I483" s="96" t="s">
        <v>605</v>
      </c>
      <c r="J483" s="120">
        <v>1683</v>
      </c>
    </row>
    <row r="484" spans="8:10" x14ac:dyDescent="0.25">
      <c r="H484" s="78" t="s">
        <v>483</v>
      </c>
      <c r="I484" s="96" t="s">
        <v>606</v>
      </c>
      <c r="J484" s="120">
        <v>2615</v>
      </c>
    </row>
    <row r="485" spans="8:10" x14ac:dyDescent="0.25">
      <c r="H485" s="78" t="s">
        <v>485</v>
      </c>
      <c r="I485" s="96" t="s">
        <v>607</v>
      </c>
      <c r="J485" s="120">
        <v>882</v>
      </c>
    </row>
    <row r="486" spans="8:10" x14ac:dyDescent="0.25">
      <c r="H486" s="409" t="s">
        <v>608</v>
      </c>
      <c r="I486" s="410"/>
      <c r="J486" s="411"/>
    </row>
    <row r="487" spans="8:10" x14ac:dyDescent="0.25">
      <c r="H487" s="78" t="s">
        <v>7</v>
      </c>
      <c r="I487" s="79" t="s">
        <v>609</v>
      </c>
      <c r="J487" s="128">
        <v>3381</v>
      </c>
    </row>
    <row r="488" spans="8:10" x14ac:dyDescent="0.25">
      <c r="H488" s="78" t="s">
        <v>8</v>
      </c>
      <c r="I488" s="79" t="s">
        <v>610</v>
      </c>
      <c r="J488" s="86" t="s">
        <v>611</v>
      </c>
    </row>
    <row r="489" spans="8:10" x14ac:dyDescent="0.25">
      <c r="H489" s="78" t="s">
        <v>9</v>
      </c>
      <c r="I489" s="79" t="s">
        <v>612</v>
      </c>
      <c r="J489" s="86" t="s">
        <v>613</v>
      </c>
    </row>
  </sheetData>
  <mergeCells count="36">
    <mergeCell ref="H47:J47"/>
    <mergeCell ref="I3:J3"/>
    <mergeCell ref="I5:J6"/>
    <mergeCell ref="K5:O6"/>
    <mergeCell ref="H9:J9"/>
    <mergeCell ref="H13:J13"/>
    <mergeCell ref="H340:J340"/>
    <mergeCell ref="H65:J65"/>
    <mergeCell ref="H99:J99"/>
    <mergeCell ref="H113:J113"/>
    <mergeCell ref="H132:J132"/>
    <mergeCell ref="H148:J148"/>
    <mergeCell ref="H157:J157"/>
    <mergeCell ref="H202:J202"/>
    <mergeCell ref="H203:J203"/>
    <mergeCell ref="H284:J284"/>
    <mergeCell ref="H310:J310"/>
    <mergeCell ref="H321:J321"/>
    <mergeCell ref="I434:J434"/>
    <mergeCell ref="H372:J372"/>
    <mergeCell ref="H373:J373"/>
    <mergeCell ref="H393:J393"/>
    <mergeCell ref="H409:J409"/>
    <mergeCell ref="H417:J417"/>
    <mergeCell ref="H421:J421"/>
    <mergeCell ref="H423:J423"/>
    <mergeCell ref="H426:J426"/>
    <mergeCell ref="H428:J428"/>
    <mergeCell ref="H431:J431"/>
    <mergeCell ref="H433:J433"/>
    <mergeCell ref="H486:J486"/>
    <mergeCell ref="I442:J442"/>
    <mergeCell ref="I446:J446"/>
    <mergeCell ref="H463:J463"/>
    <mergeCell ref="H480:J480"/>
    <mergeCell ref="H482:J482"/>
  </mergeCells>
  <pageMargins left="0.51181102362204722" right="0.31496062992125984" top="0.35433070866141736" bottom="0.15748031496062992" header="0.31496062992125984" footer="0.11811023622047245"/>
  <pageSetup paperSize="9" scale="75" fitToHeight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89"/>
  <sheetViews>
    <sheetView workbookViewId="0">
      <selection activeCell="C9" sqref="C9"/>
    </sheetView>
  </sheetViews>
  <sheetFormatPr defaultColWidth="9.140625" defaultRowHeight="11.25" x14ac:dyDescent="0.2"/>
  <cols>
    <col min="1" max="7" width="9.140625" style="132"/>
    <col min="8" max="8" width="9.5703125" style="132" bestFit="1" customWidth="1"/>
    <col min="9" max="9" width="66" style="133" customWidth="1"/>
    <col min="10" max="10" width="19" style="132" customWidth="1"/>
    <col min="11" max="263" width="9.140625" style="132"/>
    <col min="264" max="264" width="9.5703125" style="132" bestFit="1" customWidth="1"/>
    <col min="265" max="265" width="73" style="132" customWidth="1"/>
    <col min="266" max="266" width="17" style="132" customWidth="1"/>
    <col min="267" max="519" width="9.140625" style="132"/>
    <col min="520" max="520" width="9.5703125" style="132" bestFit="1" customWidth="1"/>
    <col min="521" max="521" width="73" style="132" customWidth="1"/>
    <col min="522" max="522" width="17" style="132" customWidth="1"/>
    <col min="523" max="775" width="9.140625" style="132"/>
    <col min="776" max="776" width="9.5703125" style="132" bestFit="1" customWidth="1"/>
    <col min="777" max="777" width="73" style="132" customWidth="1"/>
    <col min="778" max="778" width="17" style="132" customWidth="1"/>
    <col min="779" max="1031" width="9.140625" style="132"/>
    <col min="1032" max="1032" width="9.5703125" style="132" bestFit="1" customWidth="1"/>
    <col min="1033" max="1033" width="73" style="132" customWidth="1"/>
    <col min="1034" max="1034" width="17" style="132" customWidth="1"/>
    <col min="1035" max="1287" width="9.140625" style="132"/>
    <col min="1288" max="1288" width="9.5703125" style="132" bestFit="1" customWidth="1"/>
    <col min="1289" max="1289" width="73" style="132" customWidth="1"/>
    <col min="1290" max="1290" width="17" style="132" customWidth="1"/>
    <col min="1291" max="1543" width="9.140625" style="132"/>
    <col min="1544" max="1544" width="9.5703125" style="132" bestFit="1" customWidth="1"/>
    <col min="1545" max="1545" width="73" style="132" customWidth="1"/>
    <col min="1546" max="1546" width="17" style="132" customWidth="1"/>
    <col min="1547" max="1799" width="9.140625" style="132"/>
    <col min="1800" max="1800" width="9.5703125" style="132" bestFit="1" customWidth="1"/>
    <col min="1801" max="1801" width="73" style="132" customWidth="1"/>
    <col min="1802" max="1802" width="17" style="132" customWidth="1"/>
    <col min="1803" max="2055" width="9.140625" style="132"/>
    <col min="2056" max="2056" width="9.5703125" style="132" bestFit="1" customWidth="1"/>
    <col min="2057" max="2057" width="73" style="132" customWidth="1"/>
    <col min="2058" max="2058" width="17" style="132" customWidth="1"/>
    <col min="2059" max="2311" width="9.140625" style="132"/>
    <col min="2312" max="2312" width="9.5703125" style="132" bestFit="1" customWidth="1"/>
    <col min="2313" max="2313" width="73" style="132" customWidth="1"/>
    <col min="2314" max="2314" width="17" style="132" customWidth="1"/>
    <col min="2315" max="2567" width="9.140625" style="132"/>
    <col min="2568" max="2568" width="9.5703125" style="132" bestFit="1" customWidth="1"/>
    <col min="2569" max="2569" width="73" style="132" customWidth="1"/>
    <col min="2570" max="2570" width="17" style="132" customWidth="1"/>
    <col min="2571" max="2823" width="9.140625" style="132"/>
    <col min="2824" max="2824" width="9.5703125" style="132" bestFit="1" customWidth="1"/>
    <col min="2825" max="2825" width="73" style="132" customWidth="1"/>
    <col min="2826" max="2826" width="17" style="132" customWidth="1"/>
    <col min="2827" max="3079" width="9.140625" style="132"/>
    <col min="3080" max="3080" width="9.5703125" style="132" bestFit="1" customWidth="1"/>
    <col min="3081" max="3081" width="73" style="132" customWidth="1"/>
    <col min="3082" max="3082" width="17" style="132" customWidth="1"/>
    <col min="3083" max="3335" width="9.140625" style="132"/>
    <col min="3336" max="3336" width="9.5703125" style="132" bestFit="1" customWidth="1"/>
    <col min="3337" max="3337" width="73" style="132" customWidth="1"/>
    <col min="3338" max="3338" width="17" style="132" customWidth="1"/>
    <col min="3339" max="3591" width="9.140625" style="132"/>
    <col min="3592" max="3592" width="9.5703125" style="132" bestFit="1" customWidth="1"/>
    <col min="3593" max="3593" width="73" style="132" customWidth="1"/>
    <col min="3594" max="3594" width="17" style="132" customWidth="1"/>
    <col min="3595" max="3847" width="9.140625" style="132"/>
    <col min="3848" max="3848" width="9.5703125" style="132" bestFit="1" customWidth="1"/>
    <col min="3849" max="3849" width="73" style="132" customWidth="1"/>
    <col min="3850" max="3850" width="17" style="132" customWidth="1"/>
    <col min="3851" max="4103" width="9.140625" style="132"/>
    <col min="4104" max="4104" width="9.5703125" style="132" bestFit="1" customWidth="1"/>
    <col min="4105" max="4105" width="73" style="132" customWidth="1"/>
    <col min="4106" max="4106" width="17" style="132" customWidth="1"/>
    <col min="4107" max="4359" width="9.140625" style="132"/>
    <col min="4360" max="4360" width="9.5703125" style="132" bestFit="1" customWidth="1"/>
    <col min="4361" max="4361" width="73" style="132" customWidth="1"/>
    <col min="4362" max="4362" width="17" style="132" customWidth="1"/>
    <col min="4363" max="4615" width="9.140625" style="132"/>
    <col min="4616" max="4616" width="9.5703125" style="132" bestFit="1" customWidth="1"/>
    <col min="4617" max="4617" width="73" style="132" customWidth="1"/>
    <col min="4618" max="4618" width="17" style="132" customWidth="1"/>
    <col min="4619" max="4871" width="9.140625" style="132"/>
    <col min="4872" max="4872" width="9.5703125" style="132" bestFit="1" customWidth="1"/>
    <col min="4873" max="4873" width="73" style="132" customWidth="1"/>
    <col min="4874" max="4874" width="17" style="132" customWidth="1"/>
    <col min="4875" max="5127" width="9.140625" style="132"/>
    <col min="5128" max="5128" width="9.5703125" style="132" bestFit="1" customWidth="1"/>
    <col min="5129" max="5129" width="73" style="132" customWidth="1"/>
    <col min="5130" max="5130" width="17" style="132" customWidth="1"/>
    <col min="5131" max="5383" width="9.140625" style="132"/>
    <col min="5384" max="5384" width="9.5703125" style="132" bestFit="1" customWidth="1"/>
    <col min="5385" max="5385" width="73" style="132" customWidth="1"/>
    <col min="5386" max="5386" width="17" style="132" customWidth="1"/>
    <col min="5387" max="5639" width="9.140625" style="132"/>
    <col min="5640" max="5640" width="9.5703125" style="132" bestFit="1" customWidth="1"/>
    <col min="5641" max="5641" width="73" style="132" customWidth="1"/>
    <col min="5642" max="5642" width="17" style="132" customWidth="1"/>
    <col min="5643" max="5895" width="9.140625" style="132"/>
    <col min="5896" max="5896" width="9.5703125" style="132" bestFit="1" customWidth="1"/>
    <col min="5897" max="5897" width="73" style="132" customWidth="1"/>
    <col min="5898" max="5898" width="17" style="132" customWidth="1"/>
    <col min="5899" max="6151" width="9.140625" style="132"/>
    <col min="6152" max="6152" width="9.5703125" style="132" bestFit="1" customWidth="1"/>
    <col min="6153" max="6153" width="73" style="132" customWidth="1"/>
    <col min="6154" max="6154" width="17" style="132" customWidth="1"/>
    <col min="6155" max="6407" width="9.140625" style="132"/>
    <col min="6408" max="6408" width="9.5703125" style="132" bestFit="1" customWidth="1"/>
    <col min="6409" max="6409" width="73" style="132" customWidth="1"/>
    <col min="6410" max="6410" width="17" style="132" customWidth="1"/>
    <col min="6411" max="6663" width="9.140625" style="132"/>
    <col min="6664" max="6664" width="9.5703125" style="132" bestFit="1" customWidth="1"/>
    <col min="6665" max="6665" width="73" style="132" customWidth="1"/>
    <col min="6666" max="6666" width="17" style="132" customWidth="1"/>
    <col min="6667" max="6919" width="9.140625" style="132"/>
    <col min="6920" max="6920" width="9.5703125" style="132" bestFit="1" customWidth="1"/>
    <col min="6921" max="6921" width="73" style="132" customWidth="1"/>
    <col min="6922" max="6922" width="17" style="132" customWidth="1"/>
    <col min="6923" max="7175" width="9.140625" style="132"/>
    <col min="7176" max="7176" width="9.5703125" style="132" bestFit="1" customWidth="1"/>
    <col min="7177" max="7177" width="73" style="132" customWidth="1"/>
    <col min="7178" max="7178" width="17" style="132" customWidth="1"/>
    <col min="7179" max="7431" width="9.140625" style="132"/>
    <col min="7432" max="7432" width="9.5703125" style="132" bestFit="1" customWidth="1"/>
    <col min="7433" max="7433" width="73" style="132" customWidth="1"/>
    <col min="7434" max="7434" width="17" style="132" customWidth="1"/>
    <col min="7435" max="7687" width="9.140625" style="132"/>
    <col min="7688" max="7688" width="9.5703125" style="132" bestFit="1" customWidth="1"/>
    <col min="7689" max="7689" width="73" style="132" customWidth="1"/>
    <col min="7690" max="7690" width="17" style="132" customWidth="1"/>
    <col min="7691" max="7943" width="9.140625" style="132"/>
    <col min="7944" max="7944" width="9.5703125" style="132" bestFit="1" customWidth="1"/>
    <col min="7945" max="7945" width="73" style="132" customWidth="1"/>
    <col min="7946" max="7946" width="17" style="132" customWidth="1"/>
    <col min="7947" max="8199" width="9.140625" style="132"/>
    <col min="8200" max="8200" width="9.5703125" style="132" bestFit="1" customWidth="1"/>
    <col min="8201" max="8201" width="73" style="132" customWidth="1"/>
    <col min="8202" max="8202" width="17" style="132" customWidth="1"/>
    <col min="8203" max="8455" width="9.140625" style="132"/>
    <col min="8456" max="8456" width="9.5703125" style="132" bestFit="1" customWidth="1"/>
    <col min="8457" max="8457" width="73" style="132" customWidth="1"/>
    <col min="8458" max="8458" width="17" style="132" customWidth="1"/>
    <col min="8459" max="8711" width="9.140625" style="132"/>
    <col min="8712" max="8712" width="9.5703125" style="132" bestFit="1" customWidth="1"/>
    <col min="8713" max="8713" width="73" style="132" customWidth="1"/>
    <col min="8714" max="8714" width="17" style="132" customWidth="1"/>
    <col min="8715" max="8967" width="9.140625" style="132"/>
    <col min="8968" max="8968" width="9.5703125" style="132" bestFit="1" customWidth="1"/>
    <col min="8969" max="8969" width="73" style="132" customWidth="1"/>
    <col min="8970" max="8970" width="17" style="132" customWidth="1"/>
    <col min="8971" max="9223" width="9.140625" style="132"/>
    <col min="9224" max="9224" width="9.5703125" style="132" bestFit="1" customWidth="1"/>
    <col min="9225" max="9225" width="73" style="132" customWidth="1"/>
    <col min="9226" max="9226" width="17" style="132" customWidth="1"/>
    <col min="9227" max="9479" width="9.140625" style="132"/>
    <col min="9480" max="9480" width="9.5703125" style="132" bestFit="1" customWidth="1"/>
    <col min="9481" max="9481" width="73" style="132" customWidth="1"/>
    <col min="9482" max="9482" width="17" style="132" customWidth="1"/>
    <col min="9483" max="9735" width="9.140625" style="132"/>
    <col min="9736" max="9736" width="9.5703125" style="132" bestFit="1" customWidth="1"/>
    <col min="9737" max="9737" width="73" style="132" customWidth="1"/>
    <col min="9738" max="9738" width="17" style="132" customWidth="1"/>
    <col min="9739" max="9991" width="9.140625" style="132"/>
    <col min="9992" max="9992" width="9.5703125" style="132" bestFit="1" customWidth="1"/>
    <col min="9993" max="9993" width="73" style="132" customWidth="1"/>
    <col min="9994" max="9994" width="17" style="132" customWidth="1"/>
    <col min="9995" max="10247" width="9.140625" style="132"/>
    <col min="10248" max="10248" width="9.5703125" style="132" bestFit="1" customWidth="1"/>
    <col min="10249" max="10249" width="73" style="132" customWidth="1"/>
    <col min="10250" max="10250" width="17" style="132" customWidth="1"/>
    <col min="10251" max="10503" width="9.140625" style="132"/>
    <col min="10504" max="10504" width="9.5703125" style="132" bestFit="1" customWidth="1"/>
    <col min="10505" max="10505" width="73" style="132" customWidth="1"/>
    <col min="10506" max="10506" width="17" style="132" customWidth="1"/>
    <col min="10507" max="10759" width="9.140625" style="132"/>
    <col min="10760" max="10760" width="9.5703125" style="132" bestFit="1" customWidth="1"/>
    <col min="10761" max="10761" width="73" style="132" customWidth="1"/>
    <col min="10762" max="10762" width="17" style="132" customWidth="1"/>
    <col min="10763" max="11015" width="9.140625" style="132"/>
    <col min="11016" max="11016" width="9.5703125" style="132" bestFit="1" customWidth="1"/>
    <col min="11017" max="11017" width="73" style="132" customWidth="1"/>
    <col min="11018" max="11018" width="17" style="132" customWidth="1"/>
    <col min="11019" max="11271" width="9.140625" style="132"/>
    <col min="11272" max="11272" width="9.5703125" style="132" bestFit="1" customWidth="1"/>
    <col min="11273" max="11273" width="73" style="132" customWidth="1"/>
    <col min="11274" max="11274" width="17" style="132" customWidth="1"/>
    <col min="11275" max="11527" width="9.140625" style="132"/>
    <col min="11528" max="11528" width="9.5703125" style="132" bestFit="1" customWidth="1"/>
    <col min="11529" max="11529" width="73" style="132" customWidth="1"/>
    <col min="11530" max="11530" width="17" style="132" customWidth="1"/>
    <col min="11531" max="11783" width="9.140625" style="132"/>
    <col min="11784" max="11784" width="9.5703125" style="132" bestFit="1" customWidth="1"/>
    <col min="11785" max="11785" width="73" style="132" customWidth="1"/>
    <col min="11786" max="11786" width="17" style="132" customWidth="1"/>
    <col min="11787" max="12039" width="9.140625" style="132"/>
    <col min="12040" max="12040" width="9.5703125" style="132" bestFit="1" customWidth="1"/>
    <col min="12041" max="12041" width="73" style="132" customWidth="1"/>
    <col min="12042" max="12042" width="17" style="132" customWidth="1"/>
    <col min="12043" max="12295" width="9.140625" style="132"/>
    <col min="12296" max="12296" width="9.5703125" style="132" bestFit="1" customWidth="1"/>
    <col min="12297" max="12297" width="73" style="132" customWidth="1"/>
    <col min="12298" max="12298" width="17" style="132" customWidth="1"/>
    <col min="12299" max="12551" width="9.140625" style="132"/>
    <col min="12552" max="12552" width="9.5703125" style="132" bestFit="1" customWidth="1"/>
    <col min="12553" max="12553" width="73" style="132" customWidth="1"/>
    <col min="12554" max="12554" width="17" style="132" customWidth="1"/>
    <col min="12555" max="12807" width="9.140625" style="132"/>
    <col min="12808" max="12808" width="9.5703125" style="132" bestFit="1" customWidth="1"/>
    <col min="12809" max="12809" width="73" style="132" customWidth="1"/>
    <col min="12810" max="12810" width="17" style="132" customWidth="1"/>
    <col min="12811" max="13063" width="9.140625" style="132"/>
    <col min="13064" max="13064" width="9.5703125" style="132" bestFit="1" customWidth="1"/>
    <col min="13065" max="13065" width="73" style="132" customWidth="1"/>
    <col min="13066" max="13066" width="17" style="132" customWidth="1"/>
    <col min="13067" max="13319" width="9.140625" style="132"/>
    <col min="13320" max="13320" width="9.5703125" style="132" bestFit="1" customWidth="1"/>
    <col min="13321" max="13321" width="73" style="132" customWidth="1"/>
    <col min="13322" max="13322" width="17" style="132" customWidth="1"/>
    <col min="13323" max="13575" width="9.140625" style="132"/>
    <col min="13576" max="13576" width="9.5703125" style="132" bestFit="1" customWidth="1"/>
    <col min="13577" max="13577" width="73" style="132" customWidth="1"/>
    <col min="13578" max="13578" width="17" style="132" customWidth="1"/>
    <col min="13579" max="13831" width="9.140625" style="132"/>
    <col min="13832" max="13832" width="9.5703125" style="132" bestFit="1" customWidth="1"/>
    <col min="13833" max="13833" width="73" style="132" customWidth="1"/>
    <col min="13834" max="13834" width="17" style="132" customWidth="1"/>
    <col min="13835" max="14087" width="9.140625" style="132"/>
    <col min="14088" max="14088" width="9.5703125" style="132" bestFit="1" customWidth="1"/>
    <col min="14089" max="14089" width="73" style="132" customWidth="1"/>
    <col min="14090" max="14090" width="17" style="132" customWidth="1"/>
    <col min="14091" max="14343" width="9.140625" style="132"/>
    <col min="14344" max="14344" width="9.5703125" style="132" bestFit="1" customWidth="1"/>
    <col min="14345" max="14345" width="73" style="132" customWidth="1"/>
    <col min="14346" max="14346" width="17" style="132" customWidth="1"/>
    <col min="14347" max="14599" width="9.140625" style="132"/>
    <col min="14600" max="14600" width="9.5703125" style="132" bestFit="1" customWidth="1"/>
    <col min="14601" max="14601" width="73" style="132" customWidth="1"/>
    <col min="14602" max="14602" width="17" style="132" customWidth="1"/>
    <col min="14603" max="14855" width="9.140625" style="132"/>
    <col min="14856" max="14856" width="9.5703125" style="132" bestFit="1" customWidth="1"/>
    <col min="14857" max="14857" width="73" style="132" customWidth="1"/>
    <col min="14858" max="14858" width="17" style="132" customWidth="1"/>
    <col min="14859" max="15111" width="9.140625" style="132"/>
    <col min="15112" max="15112" width="9.5703125" style="132" bestFit="1" customWidth="1"/>
    <col min="15113" max="15113" width="73" style="132" customWidth="1"/>
    <col min="15114" max="15114" width="17" style="132" customWidth="1"/>
    <col min="15115" max="15367" width="9.140625" style="132"/>
    <col min="15368" max="15368" width="9.5703125" style="132" bestFit="1" customWidth="1"/>
    <col min="15369" max="15369" width="73" style="132" customWidth="1"/>
    <col min="15370" max="15370" width="17" style="132" customWidth="1"/>
    <col min="15371" max="15623" width="9.140625" style="132"/>
    <col min="15624" max="15624" width="9.5703125" style="132" bestFit="1" customWidth="1"/>
    <col min="15625" max="15625" width="73" style="132" customWidth="1"/>
    <col min="15626" max="15626" width="17" style="132" customWidth="1"/>
    <col min="15627" max="15879" width="9.140625" style="132"/>
    <col min="15880" max="15880" width="9.5703125" style="132" bestFit="1" customWidth="1"/>
    <col min="15881" max="15881" width="73" style="132" customWidth="1"/>
    <col min="15882" max="15882" width="17" style="132" customWidth="1"/>
    <col min="15883" max="16135" width="9.140625" style="132"/>
    <col min="16136" max="16136" width="9.5703125" style="132" bestFit="1" customWidth="1"/>
    <col min="16137" max="16137" width="73" style="132" customWidth="1"/>
    <col min="16138" max="16138" width="17" style="132" customWidth="1"/>
    <col min="16139" max="16384" width="9.140625" style="132"/>
  </cols>
  <sheetData>
    <row r="2" spans="8:15" ht="33.75" x14ac:dyDescent="0.2">
      <c r="J2" s="133" t="s">
        <v>0</v>
      </c>
      <c r="K2" s="133"/>
      <c r="L2" s="133"/>
      <c r="M2" s="133"/>
      <c r="N2" s="133"/>
    </row>
    <row r="3" spans="8:15" x14ac:dyDescent="0.2">
      <c r="I3" s="418"/>
      <c r="J3" s="418"/>
    </row>
    <row r="4" spans="8:15" x14ac:dyDescent="0.2">
      <c r="I4" s="134"/>
      <c r="J4" s="135"/>
    </row>
    <row r="5" spans="8:15" x14ac:dyDescent="0.2">
      <c r="I5" s="419" t="s">
        <v>639</v>
      </c>
      <c r="J5" s="419"/>
      <c r="K5" s="420"/>
      <c r="L5" s="420"/>
      <c r="M5" s="420"/>
      <c r="N5" s="420"/>
      <c r="O5" s="420"/>
    </row>
    <row r="6" spans="8:15" ht="49.5" customHeight="1" x14ac:dyDescent="0.2">
      <c r="I6" s="419"/>
      <c r="J6" s="419"/>
      <c r="K6" s="420"/>
      <c r="L6" s="420"/>
      <c r="M6" s="420"/>
      <c r="N6" s="420"/>
      <c r="O6" s="420"/>
    </row>
    <row r="7" spans="8:15" x14ac:dyDescent="0.2">
      <c r="J7" s="136" t="s">
        <v>638</v>
      </c>
    </row>
    <row r="9" spans="8:15" ht="39.75" customHeight="1" x14ac:dyDescent="0.2">
      <c r="H9" s="421" t="s">
        <v>633</v>
      </c>
      <c r="I9" s="421"/>
      <c r="J9" s="421"/>
    </row>
    <row r="11" spans="8:15" x14ac:dyDescent="0.2">
      <c r="H11" s="137" t="s">
        <v>3</v>
      </c>
      <c r="I11" s="137" t="s">
        <v>4</v>
      </c>
      <c r="J11" s="137" t="s">
        <v>5</v>
      </c>
    </row>
    <row r="12" spans="8:15" x14ac:dyDescent="0.2">
      <c r="H12" s="138">
        <v>1</v>
      </c>
      <c r="I12" s="139">
        <v>2</v>
      </c>
      <c r="J12" s="138">
        <v>3</v>
      </c>
    </row>
    <row r="13" spans="8:15" hidden="1" x14ac:dyDescent="0.2">
      <c r="H13" s="422" t="s">
        <v>6</v>
      </c>
      <c r="I13" s="422"/>
      <c r="J13" s="422"/>
    </row>
    <row r="14" spans="8:15" hidden="1" x14ac:dyDescent="0.2">
      <c r="H14" s="140" t="s">
        <v>7</v>
      </c>
      <c r="I14" s="141" t="str">
        <f>'[1]Свод по лабор.'!$B$11</f>
        <v>Исследование уровня глюкозы в  крови</v>
      </c>
      <c r="J14" s="142">
        <v>134</v>
      </c>
    </row>
    <row r="15" spans="8:15" hidden="1" x14ac:dyDescent="0.2">
      <c r="H15" s="140" t="s">
        <v>8</v>
      </c>
      <c r="I15" s="141" t="str">
        <f>'[1]Свод по лабор.'!$B$12</f>
        <v>Исследование уровня биллирубина в крови</v>
      </c>
      <c r="J15" s="142">
        <v>147</v>
      </c>
    </row>
    <row r="16" spans="8:15" hidden="1" x14ac:dyDescent="0.2">
      <c r="H16" s="140" t="s">
        <v>9</v>
      </c>
      <c r="I16" s="141" t="str">
        <f>'[1]Свод по лабор.'!$B$13</f>
        <v>Исследование уровня креатинина в  крови</v>
      </c>
      <c r="J16" s="142">
        <v>198</v>
      </c>
    </row>
    <row r="17" spans="8:10" hidden="1" x14ac:dyDescent="0.2">
      <c r="H17" s="140" t="s">
        <v>10</v>
      </c>
      <c r="I17" s="141" t="str">
        <f>'[1]Свод по лабор.'!$B$14</f>
        <v>Исследование уровня аланин-трансаминазы в крови (фермент АлТ)</v>
      </c>
      <c r="J17" s="142">
        <v>89</v>
      </c>
    </row>
    <row r="18" spans="8:10" hidden="1" x14ac:dyDescent="0.2">
      <c r="H18" s="140" t="s">
        <v>11</v>
      </c>
      <c r="I18" s="141" t="str">
        <f>'[1]Свод по лабор.'!$B$15</f>
        <v>Исследование уровня  аспарат-трансаминазы в крови (фермент АсТ)</v>
      </c>
      <c r="J18" s="142">
        <v>89</v>
      </c>
    </row>
    <row r="19" spans="8:10" hidden="1" x14ac:dyDescent="0.2">
      <c r="H19" s="140" t="s">
        <v>12</v>
      </c>
      <c r="I19" s="141" t="str">
        <f>'[1]Свод по лабор.'!$B$16</f>
        <v>Исследование уровня мочевины в крови</v>
      </c>
      <c r="J19" s="142">
        <v>165</v>
      </c>
    </row>
    <row r="20" spans="8:10" hidden="1" x14ac:dyDescent="0.2">
      <c r="H20" s="140" t="s">
        <v>13</v>
      </c>
      <c r="I20" s="141" t="str">
        <f>'[1]Свод по лабор.'!$B$17</f>
        <v>Исследование уровня мочевой  кислоты в крови</v>
      </c>
      <c r="J20" s="142">
        <v>182</v>
      </c>
    </row>
    <row r="21" spans="8:10" hidden="1" x14ac:dyDescent="0.2">
      <c r="H21" s="140" t="s">
        <v>14</v>
      </c>
      <c r="I21" s="141" t="str">
        <f>'[1]Свод по лабор.'!$B$18</f>
        <v>Исследование уровня холестерина в крови</v>
      </c>
      <c r="J21" s="142">
        <v>151</v>
      </c>
    </row>
    <row r="22" spans="8:10" hidden="1" x14ac:dyDescent="0.2">
      <c r="H22" s="140" t="s">
        <v>15</v>
      </c>
      <c r="I22" s="141" t="str">
        <f>'[1]Свод по лабор.'!$B$19</f>
        <v>Исследование уровня железа сыворотки крови</v>
      </c>
      <c r="J22" s="142">
        <v>279</v>
      </c>
    </row>
    <row r="23" spans="8:10" hidden="1" x14ac:dyDescent="0.2">
      <c r="H23" s="140" t="s">
        <v>16</v>
      </c>
      <c r="I23" s="141" t="str">
        <f>'[1]Свод по лабор.'!$B$20</f>
        <v>Исследование уровня общего белка в крови</v>
      </c>
      <c r="J23" s="142">
        <v>162</v>
      </c>
    </row>
    <row r="24" spans="8:10" hidden="1" x14ac:dyDescent="0.2">
      <c r="H24" s="140" t="s">
        <v>17</v>
      </c>
      <c r="I24" s="141" t="str">
        <f>'[1]Свод по лабор.'!$B$21</f>
        <v>Исследование уровня щелочной фосфотазы в крови</v>
      </c>
      <c r="J24" s="142">
        <v>332</v>
      </c>
    </row>
    <row r="25" spans="8:10" hidden="1" x14ac:dyDescent="0.2">
      <c r="H25" s="140" t="s">
        <v>18</v>
      </c>
      <c r="I25" s="141" t="str">
        <f>'[1]Свод по лабор.'!$B$22</f>
        <v>Исследование уровня кальция в  крови</v>
      </c>
      <c r="J25" s="142">
        <v>182</v>
      </c>
    </row>
    <row r="26" spans="8:10" hidden="1" x14ac:dyDescent="0.2">
      <c r="H26" s="140" t="s">
        <v>19</v>
      </c>
      <c r="I26" s="141" t="str">
        <f>'[1]Свод по лабор.'!$B$23</f>
        <v>Исследование уровня натрия в  крови</v>
      </c>
      <c r="J26" s="142">
        <v>237</v>
      </c>
    </row>
    <row r="27" spans="8:10" hidden="1" x14ac:dyDescent="0.2">
      <c r="H27" s="140" t="s">
        <v>20</v>
      </c>
      <c r="I27" s="141" t="str">
        <f>'[1]Свод по лабор.'!$B$24</f>
        <v>Исследование уровня глюкозы в моче</v>
      </c>
      <c r="J27" s="142">
        <v>102</v>
      </c>
    </row>
    <row r="28" spans="8:10" hidden="1" x14ac:dyDescent="0.2">
      <c r="H28" s="140" t="s">
        <v>21</v>
      </c>
      <c r="I28" s="141" t="str">
        <f>'[1]Свод по лабор.'!$B$25</f>
        <v>Исследование уровня ацетона в моче</v>
      </c>
      <c r="J28" s="142">
        <v>102</v>
      </c>
    </row>
    <row r="29" spans="8:10" hidden="1" x14ac:dyDescent="0.2">
      <c r="H29" s="140" t="s">
        <v>22</v>
      </c>
      <c r="I29" s="141" t="str">
        <f>'[1]Свод по лабор.'!$B$26</f>
        <v>Исследование ревмотоидных  факторов</v>
      </c>
      <c r="J29" s="142">
        <v>490</v>
      </c>
    </row>
    <row r="30" spans="8:10" hidden="1" x14ac:dyDescent="0.2">
      <c r="H30" s="140" t="s">
        <v>23</v>
      </c>
      <c r="I30" s="141" t="str">
        <f>'[1]Свод по лабор.'!$B$27</f>
        <v>Исследование уровня С-реактивного белка в крови</v>
      </c>
      <c r="J30" s="142">
        <v>273</v>
      </c>
    </row>
    <row r="31" spans="8:10" hidden="1" x14ac:dyDescent="0.2">
      <c r="H31" s="140" t="s">
        <v>24</v>
      </c>
      <c r="I31" s="141" t="str">
        <f>'[1]Свод по лабор.'!$B$28</f>
        <v>Определение  антистрептолизина</v>
      </c>
      <c r="J31" s="142">
        <v>292</v>
      </c>
    </row>
    <row r="32" spans="8:10" hidden="1" x14ac:dyDescent="0.2">
      <c r="H32" s="140" t="s">
        <v>25</v>
      </c>
      <c r="I32" s="141" t="str">
        <f>'[1]Свод по лабор.'!$B$29</f>
        <v>Исследование тимоловой  пробы в сыворотки крови</v>
      </c>
      <c r="J32" s="142">
        <v>117</v>
      </c>
    </row>
    <row r="33" spans="8:10" hidden="1" x14ac:dyDescent="0.2">
      <c r="H33" s="140" t="s">
        <v>26</v>
      </c>
      <c r="I33" s="141" t="str">
        <f>'[1]Свод по лабор.'!$B$30</f>
        <v>Проба Реберга (кровь и моча)</v>
      </c>
      <c r="J33" s="142">
        <v>295</v>
      </c>
    </row>
    <row r="34" spans="8:10" hidden="1" x14ac:dyDescent="0.2">
      <c r="H34" s="140" t="s">
        <v>27</v>
      </c>
      <c r="I34" s="141" t="str">
        <f>'[1]Свод по лабор.'!$B$31</f>
        <v>Определение амилазы(диастазы) крови или мочи</v>
      </c>
      <c r="J34" s="142">
        <v>123</v>
      </c>
    </row>
    <row r="35" spans="8:10" hidden="1" x14ac:dyDescent="0.2">
      <c r="H35" s="140" t="s">
        <v>28</v>
      </c>
      <c r="I35" s="141" t="str">
        <f>'[1]Свод по лабор.'!$B$32</f>
        <v>Ревмопробы (общий белок, проба Люголя, СРБ, АСЛО; ревмо-фактор)</v>
      </c>
      <c r="J35" s="142">
        <v>654</v>
      </c>
    </row>
    <row r="36" spans="8:10" hidden="1" x14ac:dyDescent="0.2">
      <c r="H36" s="140" t="s">
        <v>29</v>
      </c>
      <c r="I36" s="141" t="str">
        <f>'[1]Свод по лабор.'!$B$33</f>
        <v>Исследование уровня общего белка  в  крови</v>
      </c>
      <c r="J36" s="142">
        <v>193</v>
      </c>
    </row>
    <row r="37" spans="8:10" hidden="1" x14ac:dyDescent="0.2">
      <c r="H37" s="140" t="s">
        <v>30</v>
      </c>
      <c r="I37" s="141" t="str">
        <f>'[1]Свод по лабор.'!$B$34</f>
        <v>Коагулограмма (протромбиловый индекс или ПО, фибриноген, гематокрит)</v>
      </c>
      <c r="J37" s="142">
        <v>249</v>
      </c>
    </row>
    <row r="38" spans="8:10" hidden="1" x14ac:dyDescent="0.2">
      <c r="H38" s="140" t="s">
        <v>31</v>
      </c>
      <c r="I38" s="141" t="str">
        <f>'[1]Свод по лабор.'!$B$35</f>
        <v>Определение группы  крови</v>
      </c>
      <c r="J38" s="142">
        <v>160</v>
      </c>
    </row>
    <row r="39" spans="8:10" hidden="1" x14ac:dyDescent="0.2">
      <c r="H39" s="140" t="s">
        <v>32</v>
      </c>
      <c r="I39" s="141" t="str">
        <f>'[1]Свод по лабор.'!$B$36</f>
        <v>Определение  резус-фактора</v>
      </c>
      <c r="J39" s="142">
        <v>179</v>
      </c>
    </row>
    <row r="40" spans="8:10" hidden="1" x14ac:dyDescent="0.2">
      <c r="H40" s="140" t="s">
        <v>33</v>
      </c>
      <c r="I40" s="141" t="str">
        <f>'[1]Свод по лабор.'!$B$40</f>
        <v>Исследование уровня триглицеридов в крови</v>
      </c>
      <c r="J40" s="142">
        <v>197</v>
      </c>
    </row>
    <row r="41" spans="8:10" hidden="1" x14ac:dyDescent="0.2">
      <c r="H41" s="140" t="s">
        <v>34</v>
      </c>
      <c r="I41" s="141" t="str">
        <f>'[1]Свод по лабор.'!$B$41</f>
        <v>ГГТП (гаммаглутамилтранспетидаза)</v>
      </c>
      <c r="J41" s="142">
        <v>233</v>
      </c>
    </row>
    <row r="42" spans="8:10" ht="22.5" hidden="1" x14ac:dyDescent="0.2">
      <c r="H42" s="140" t="s">
        <v>35</v>
      </c>
      <c r="I42" s="141" t="str">
        <f>'[1]Свод по лабор.'!$B$42</f>
        <v>Исследование уровня холестерина липопротеидов низкой плотности сыворотки крови (ЛПНП)</v>
      </c>
      <c r="J42" s="142">
        <v>166</v>
      </c>
    </row>
    <row r="43" spans="8:10" ht="22.5" hidden="1" x14ac:dyDescent="0.2">
      <c r="H43" s="140" t="s">
        <v>36</v>
      </c>
      <c r="I43" s="141" t="str">
        <f>'[1]Свод по лабор.'!$B$43</f>
        <v>Исследование уровня холестерина липопротеидов высокой плотности сыворотки крови (ЛПВП)</v>
      </c>
      <c r="J43" s="142">
        <v>157</v>
      </c>
    </row>
    <row r="44" spans="8:10" hidden="1" x14ac:dyDescent="0.2">
      <c r="H44" s="140" t="s">
        <v>37</v>
      </c>
      <c r="I44" s="141" t="s">
        <v>38</v>
      </c>
      <c r="J44" s="142">
        <v>338</v>
      </c>
    </row>
    <row r="45" spans="8:10" hidden="1" x14ac:dyDescent="0.2">
      <c r="H45" s="140" t="s">
        <v>39</v>
      </c>
      <c r="I45" s="141" t="s">
        <v>40</v>
      </c>
      <c r="J45" s="142">
        <v>473</v>
      </c>
    </row>
    <row r="46" spans="8:10" hidden="1" x14ac:dyDescent="0.2">
      <c r="H46" s="140" t="s">
        <v>41</v>
      </c>
      <c r="I46" s="143" t="s">
        <v>42</v>
      </c>
      <c r="J46" s="142">
        <v>194</v>
      </c>
    </row>
    <row r="47" spans="8:10" hidden="1" x14ac:dyDescent="0.2">
      <c r="H47" s="415" t="s">
        <v>43</v>
      </c>
      <c r="I47" s="416"/>
      <c r="J47" s="417"/>
    </row>
    <row r="48" spans="8:10" hidden="1" x14ac:dyDescent="0.2">
      <c r="H48" s="140" t="s">
        <v>44</v>
      </c>
      <c r="I48" s="141" t="str">
        <f>'[1]Свод по лабор.'!$B$47</f>
        <v>Исследование уровня гемоглобина в крови</v>
      </c>
      <c r="J48" s="142">
        <v>136</v>
      </c>
    </row>
    <row r="49" spans="8:10" hidden="1" x14ac:dyDescent="0.2">
      <c r="H49" s="140" t="s">
        <v>45</v>
      </c>
      <c r="I49" s="141" t="str">
        <f>'[1]Свод по лабор.'!$B$48</f>
        <v xml:space="preserve"> Исследование уровня лейкоцитов в крови</v>
      </c>
      <c r="J49" s="142">
        <v>142</v>
      </c>
    </row>
    <row r="50" spans="8:10" hidden="1" x14ac:dyDescent="0.2">
      <c r="H50" s="140" t="s">
        <v>46</v>
      </c>
      <c r="I50" s="141" t="str">
        <f>'[1]Свод по лабор.'!$B$49</f>
        <v>Исследование уровня  эритороцитов   в крови</v>
      </c>
      <c r="J50" s="142">
        <v>178</v>
      </c>
    </row>
    <row r="51" spans="8:10" hidden="1" x14ac:dyDescent="0.2">
      <c r="H51" s="140" t="s">
        <v>47</v>
      </c>
      <c r="I51" s="141" t="str">
        <f>'[1]Свод по лабор.'!$B$50</f>
        <v>Исследование уровня тромбоцитов в крови</v>
      </c>
      <c r="J51" s="142">
        <v>202</v>
      </c>
    </row>
    <row r="52" spans="8:10" hidden="1" x14ac:dyDescent="0.2">
      <c r="H52" s="140" t="s">
        <v>48</v>
      </c>
      <c r="I52" s="141" t="str">
        <f>'[1]Свод по лабор.'!$B$51</f>
        <v>Лейкоцитарная формула</v>
      </c>
      <c r="J52" s="142">
        <v>195</v>
      </c>
    </row>
    <row r="53" spans="8:10" hidden="1" x14ac:dyDescent="0.2">
      <c r="H53" s="140" t="s">
        <v>49</v>
      </c>
      <c r="I53" s="141" t="str">
        <f>'[1]Свод по лабор.'!$B$52</f>
        <v>Общий анализ крови (тройка)  ( гемоглобин;  СОЭ;  лейкоциты )</v>
      </c>
      <c r="J53" s="142">
        <v>234</v>
      </c>
    </row>
    <row r="54" spans="8:10" ht="22.5" hidden="1" x14ac:dyDescent="0.2">
      <c r="H54" s="140" t="s">
        <v>50</v>
      </c>
      <c r="I54" s="141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142">
        <v>497</v>
      </c>
    </row>
    <row r="55" spans="8:10" hidden="1" x14ac:dyDescent="0.2">
      <c r="H55" s="140" t="s">
        <v>51</v>
      </c>
      <c r="I55" s="141" t="str">
        <f>'[1]Свод по лабор.'!$B$54</f>
        <v>Исследование уровня ретикулоцитов  в крови</v>
      </c>
      <c r="J55" s="142">
        <v>203</v>
      </c>
    </row>
    <row r="56" spans="8:10" hidden="1" x14ac:dyDescent="0.2">
      <c r="H56" s="140" t="s">
        <v>52</v>
      </c>
      <c r="I56" s="141" t="str">
        <f>'[1]Свод по лабор.'!$B$55</f>
        <v>Риноцитограмма</v>
      </c>
      <c r="J56" s="142">
        <v>209</v>
      </c>
    </row>
    <row r="57" spans="8:10" hidden="1" x14ac:dyDescent="0.2">
      <c r="H57" s="140" t="s">
        <v>53</v>
      </c>
      <c r="I57" s="141" t="str">
        <f>'[1]Свод по лабор.'!$B$58</f>
        <v>Микроскопическое исследование осадка мочи</v>
      </c>
      <c r="J57" s="142">
        <v>109</v>
      </c>
    </row>
    <row r="58" spans="8:10" hidden="1" x14ac:dyDescent="0.2">
      <c r="H58" s="140" t="s">
        <v>54</v>
      </c>
      <c r="I58" s="141" t="str">
        <f>'[1]Свод по лабор.'!$B$59</f>
        <v>Исследование объема остаточной мочи (проба Нечипоренко)</v>
      </c>
      <c r="J58" s="142">
        <v>194</v>
      </c>
    </row>
    <row r="59" spans="8:10" hidden="1" x14ac:dyDescent="0.2">
      <c r="H59" s="140" t="s">
        <v>55</v>
      </c>
      <c r="I59" s="141" t="str">
        <f>'[1]Свод по лабор.'!$B$60</f>
        <v>Исследование уровня желчных пигментов</v>
      </c>
      <c r="J59" s="142">
        <v>133</v>
      </c>
    </row>
    <row r="60" spans="8:10" hidden="1" x14ac:dyDescent="0.2">
      <c r="H60" s="140" t="s">
        <v>56</v>
      </c>
      <c r="I60" s="141" t="str">
        <f>'[1]Свод по лабор.'!$B$61</f>
        <v>Соскоб на энтеробиоз</v>
      </c>
      <c r="J60" s="142">
        <v>123</v>
      </c>
    </row>
    <row r="61" spans="8:10" ht="22.5" hidden="1" x14ac:dyDescent="0.2">
      <c r="H61" s="140" t="s">
        <v>57</v>
      </c>
      <c r="I61" s="141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142">
        <v>175</v>
      </c>
    </row>
    <row r="62" spans="8:10" hidden="1" x14ac:dyDescent="0.2">
      <c r="H62" s="140" t="s">
        <v>58</v>
      </c>
      <c r="I62" s="141" t="str">
        <f>'[1]Свод по лабор.'!$B$63</f>
        <v>Проба Зиминцкого</v>
      </c>
      <c r="J62" s="142">
        <v>153</v>
      </c>
    </row>
    <row r="63" spans="8:10" hidden="1" x14ac:dyDescent="0.2">
      <c r="H63" s="140" t="s">
        <v>59</v>
      </c>
      <c r="I63" s="141" t="str">
        <f>'[1]Свод по лабор.'!$B$64</f>
        <v>Копрограмма</v>
      </c>
      <c r="J63" s="142">
        <v>242</v>
      </c>
    </row>
    <row r="64" spans="8:10" ht="22.5" hidden="1" x14ac:dyDescent="0.2">
      <c r="H64" s="140" t="s">
        <v>60</v>
      </c>
      <c r="I64" s="141" t="s">
        <v>61</v>
      </c>
      <c r="J64" s="142">
        <v>948</v>
      </c>
    </row>
    <row r="65" spans="8:10" hidden="1" x14ac:dyDescent="0.2">
      <c r="H65" s="415" t="s">
        <v>62</v>
      </c>
      <c r="I65" s="416"/>
      <c r="J65" s="417"/>
    </row>
    <row r="66" spans="8:10" hidden="1" x14ac:dyDescent="0.2">
      <c r="H66" s="140" t="s">
        <v>63</v>
      </c>
      <c r="I66" s="141" t="str">
        <f>'[1]Свод по рент.'!$B$12</f>
        <v>Ирригоскопия</v>
      </c>
      <c r="J66" s="142">
        <v>771</v>
      </c>
    </row>
    <row r="67" spans="8:10" hidden="1" x14ac:dyDescent="0.2">
      <c r="H67" s="140" t="s">
        <v>64</v>
      </c>
      <c r="I67" s="141" t="str">
        <f>'[1]Свод по рент.'!$B$17</f>
        <v>Рентгенография орбиты</v>
      </c>
      <c r="J67" s="142">
        <v>194</v>
      </c>
    </row>
    <row r="68" spans="8:10" hidden="1" x14ac:dyDescent="0.2">
      <c r="H68" s="140" t="s">
        <v>65</v>
      </c>
      <c r="I68" s="143" t="str">
        <f>'[1]Свод по рент.'!$B$20</f>
        <v>Рентгенография плечевого сустава</v>
      </c>
      <c r="J68" s="142">
        <v>194</v>
      </c>
    </row>
    <row r="69" spans="8:10" hidden="1" x14ac:dyDescent="0.2">
      <c r="H69" s="140" t="s">
        <v>66</v>
      </c>
      <c r="I69" s="141" t="str">
        <f>'[1]Свод по рент.'!$B$23</f>
        <v>Рентгенография (кисти,пальца,стопы)</v>
      </c>
      <c r="J69" s="142">
        <v>194</v>
      </c>
    </row>
    <row r="70" spans="8:10" hidden="1" x14ac:dyDescent="0.2">
      <c r="H70" s="140" t="s">
        <v>67</v>
      </c>
      <c r="I70" s="141" t="str">
        <f>'[1]Свод по рент.'!$B$26</f>
        <v>Обзорная рентгенография костей таза</v>
      </c>
      <c r="J70" s="142">
        <v>284</v>
      </c>
    </row>
    <row r="71" spans="8:10" hidden="1" x14ac:dyDescent="0.2">
      <c r="H71" s="140" t="s">
        <v>68</v>
      </c>
      <c r="I71" s="143" t="str">
        <f>'[1]Свод по рент.'!$B$29</f>
        <v>Рентгенография коленного сустава</v>
      </c>
      <c r="J71" s="142">
        <v>194</v>
      </c>
    </row>
    <row r="72" spans="8:10" hidden="1" x14ac:dyDescent="0.2">
      <c r="H72" s="140" t="s">
        <v>69</v>
      </c>
      <c r="I72" s="141" t="str">
        <f>'[1]Свод по рент.'!$B$33</f>
        <v>Рентгенография шейного отдела позвоночника</v>
      </c>
      <c r="J72" s="142">
        <v>374</v>
      </c>
    </row>
    <row r="73" spans="8:10" hidden="1" x14ac:dyDescent="0.2">
      <c r="H73" s="140" t="s">
        <v>70</v>
      </c>
      <c r="I73" s="141" t="str">
        <f>'[1]Свод по рент.'!$B$36</f>
        <v>Рентгенография поясничного отдела позвоночника</v>
      </c>
      <c r="J73" s="142">
        <v>399</v>
      </c>
    </row>
    <row r="74" spans="8:10" hidden="1" x14ac:dyDescent="0.2">
      <c r="H74" s="140" t="s">
        <v>71</v>
      </c>
      <c r="I74" s="143" t="str">
        <f>'[1]Свод по рент.'!$B$39</f>
        <v xml:space="preserve">Рентгенография черепа </v>
      </c>
      <c r="J74" s="142">
        <v>292</v>
      </c>
    </row>
    <row r="75" spans="8:10" hidden="1" x14ac:dyDescent="0.2">
      <c r="H75" s="140" t="s">
        <v>72</v>
      </c>
      <c r="I75" s="141" t="str">
        <f>'[1]Свод по рент.'!$B$42</f>
        <v>Рентгенгафия грудного отдела позвоночника</v>
      </c>
      <c r="J75" s="142">
        <v>399</v>
      </c>
    </row>
    <row r="76" spans="8:10" hidden="1" x14ac:dyDescent="0.2">
      <c r="H76" s="140" t="s">
        <v>73</v>
      </c>
      <c r="I76" s="141" t="str">
        <f>'[1]Свод по рент.'!$B$45</f>
        <v>Рентгенография черепа височной кости (Шюллер,Майер,Стенверс)</v>
      </c>
      <c r="J76" s="142">
        <v>444</v>
      </c>
    </row>
    <row r="77" spans="8:10" hidden="1" x14ac:dyDescent="0.2">
      <c r="H77" s="140" t="s">
        <v>74</v>
      </c>
      <c r="I77" s="143" t="str">
        <f>'[1]Свод по рент.'!$B$48</f>
        <v>Рентгенография пазух носа</v>
      </c>
      <c r="J77" s="142">
        <v>215</v>
      </c>
    </row>
    <row r="78" spans="8:10" hidden="1" x14ac:dyDescent="0.2">
      <c r="H78" s="140" t="s">
        <v>75</v>
      </c>
      <c r="I78" s="141" t="str">
        <f>'[1]Свод по рент.'!$B$51</f>
        <v>Флюорография придаточных пазух носа</v>
      </c>
      <c r="J78" s="142">
        <v>179</v>
      </c>
    </row>
    <row r="79" spans="8:10" hidden="1" x14ac:dyDescent="0.2">
      <c r="H79" s="140" t="s">
        <v>76</v>
      </c>
      <c r="I79" s="141" t="str">
        <f>'[1]Свод по рент.'!$B$54</f>
        <v>Рентгенография брюшной полости</v>
      </c>
      <c r="J79" s="142">
        <v>300</v>
      </c>
    </row>
    <row r="80" spans="8:10" hidden="1" x14ac:dyDescent="0.2">
      <c r="H80" s="140" t="s">
        <v>77</v>
      </c>
      <c r="I80" s="143" t="str">
        <f>'[1]Свод по рент.'!$B$57</f>
        <v>Рентгенография грудной клетки прямая проекция</v>
      </c>
      <c r="J80" s="142">
        <v>200</v>
      </c>
    </row>
    <row r="81" spans="8:10" hidden="1" x14ac:dyDescent="0.2">
      <c r="H81" s="140" t="s">
        <v>78</v>
      </c>
      <c r="I81" s="141" t="str">
        <f>'[1]Свод по рент.'!$B$60</f>
        <v>Рентгенография грудной клетки правая боковая проекция</v>
      </c>
      <c r="J81" s="142">
        <v>200</v>
      </c>
    </row>
    <row r="82" spans="8:10" hidden="1" x14ac:dyDescent="0.2">
      <c r="H82" s="140" t="s">
        <v>79</v>
      </c>
      <c r="I82" s="141" t="str">
        <f>'[1]Свод по рент.'!$B$63</f>
        <v>Рентгенография грудной клетки в 2-х проекциях  (прямая и боковая)</v>
      </c>
      <c r="J82" s="142">
        <v>317</v>
      </c>
    </row>
    <row r="83" spans="8:10" hidden="1" x14ac:dyDescent="0.2">
      <c r="H83" s="140" t="s">
        <v>80</v>
      </c>
      <c r="I83" s="143" t="str">
        <f>'[1]Свод по рент.'!$B$9</f>
        <v>Флюорография грудной клетки прямая проекция</v>
      </c>
      <c r="J83" s="142">
        <v>138</v>
      </c>
    </row>
    <row r="84" spans="8:10" hidden="1" x14ac:dyDescent="0.2">
      <c r="H84" s="140" t="s">
        <v>81</v>
      </c>
      <c r="I84" s="141" t="str">
        <f>'[1]Свод по рент.'!$B$66</f>
        <v>Флюорография грудной клетки правая боковая проекция</v>
      </c>
      <c r="J84" s="142">
        <v>138</v>
      </c>
    </row>
    <row r="85" spans="8:10" hidden="1" x14ac:dyDescent="0.2">
      <c r="H85" s="140" t="s">
        <v>82</v>
      </c>
      <c r="I85" s="141" t="str">
        <f>'[1]Свод по рент.'!$B$69</f>
        <v>Флюорография грудной клетки  в 2-х проекциях (прямая и боковая)</v>
      </c>
      <c r="J85" s="142">
        <v>243</v>
      </c>
    </row>
    <row r="86" spans="8:10" hidden="1" x14ac:dyDescent="0.2">
      <c r="H86" s="140" t="s">
        <v>83</v>
      </c>
      <c r="I86" s="143" t="str">
        <f>'[1]Свод по рент.'!$B$72</f>
        <v>Флюорография грудной клетки  в 3-х проекциях</v>
      </c>
      <c r="J86" s="142">
        <v>349</v>
      </c>
    </row>
    <row r="87" spans="8:10" hidden="1" x14ac:dyDescent="0.2">
      <c r="H87" s="140" t="s">
        <v>84</v>
      </c>
      <c r="I87" s="141" t="str">
        <f>'[1]Свод по рент.'!$B$82</f>
        <v>Цифровая флюорография грудной клетки прямая проекция</v>
      </c>
      <c r="J87" s="142">
        <v>94</v>
      </c>
    </row>
    <row r="88" spans="8:10" hidden="1" x14ac:dyDescent="0.2">
      <c r="H88" s="140" t="s">
        <v>85</v>
      </c>
      <c r="I88" s="141" t="str">
        <f>'[1]Свод по рент.'!$B$85</f>
        <v>Цифровая флюорография грудной клетки правая боковая проекция</v>
      </c>
      <c r="J88" s="142">
        <v>94</v>
      </c>
    </row>
    <row r="89" spans="8:10" hidden="1" x14ac:dyDescent="0.2">
      <c r="H89" s="140" t="s">
        <v>86</v>
      </c>
      <c r="I89" s="143" t="str">
        <f>'[1]Свод по рент.'!$B$88</f>
        <v>Цифровая флюорография в 2-х проекциях (прямая и боковая)</v>
      </c>
      <c r="J89" s="142">
        <v>175</v>
      </c>
    </row>
    <row r="90" spans="8:10" hidden="1" x14ac:dyDescent="0.2">
      <c r="H90" s="140" t="s">
        <v>87</v>
      </c>
      <c r="I90" s="141" t="str">
        <f>'[1]Свод по рент.'!$B$98</f>
        <v>Маммография</v>
      </c>
      <c r="J90" s="142">
        <v>442</v>
      </c>
    </row>
    <row r="91" spans="8:10" hidden="1" x14ac:dyDescent="0.2">
      <c r="H91" s="144" t="s">
        <v>88</v>
      </c>
      <c r="I91" s="145" t="str">
        <f>'[2]Свод по рент.'!$B$20</f>
        <v>Проявка и печать рентгеновского снимка</v>
      </c>
      <c r="J91" s="146">
        <v>30</v>
      </c>
    </row>
    <row r="92" spans="8:10" hidden="1" x14ac:dyDescent="0.2">
      <c r="H92" s="140" t="s">
        <v>89</v>
      </c>
      <c r="I92" s="143" t="s">
        <v>90</v>
      </c>
      <c r="J92" s="147">
        <v>6305</v>
      </c>
    </row>
    <row r="93" spans="8:10" hidden="1" x14ac:dyDescent="0.2">
      <c r="H93" s="140" t="s">
        <v>91</v>
      </c>
      <c r="I93" s="143" t="s">
        <v>92</v>
      </c>
      <c r="J93" s="147">
        <v>6297</v>
      </c>
    </row>
    <row r="94" spans="8:10" hidden="1" x14ac:dyDescent="0.2">
      <c r="H94" s="140" t="s">
        <v>93</v>
      </c>
      <c r="I94" s="143" t="s">
        <v>94</v>
      </c>
      <c r="J94" s="147">
        <v>6085</v>
      </c>
    </row>
    <row r="95" spans="8:10" hidden="1" x14ac:dyDescent="0.2">
      <c r="H95" s="140" t="s">
        <v>95</v>
      </c>
      <c r="I95" s="143" t="s">
        <v>96</v>
      </c>
      <c r="J95" s="147">
        <v>2376</v>
      </c>
    </row>
    <row r="96" spans="8:10" hidden="1" x14ac:dyDescent="0.2">
      <c r="H96" s="140" t="s">
        <v>97</v>
      </c>
      <c r="I96" s="143" t="s">
        <v>98</v>
      </c>
      <c r="J96" s="147">
        <v>2370</v>
      </c>
    </row>
    <row r="97" spans="1:10" hidden="1" x14ac:dyDescent="0.2">
      <c r="H97" s="140" t="s">
        <v>99</v>
      </c>
      <c r="I97" s="148" t="s">
        <v>100</v>
      </c>
      <c r="J97" s="149">
        <v>2363</v>
      </c>
    </row>
    <row r="98" spans="1:10" hidden="1" x14ac:dyDescent="0.2">
      <c r="A98" s="150"/>
      <c r="H98" s="140" t="s">
        <v>101</v>
      </c>
      <c r="I98" s="148" t="s">
        <v>102</v>
      </c>
      <c r="J98" s="151">
        <v>146</v>
      </c>
    </row>
    <row r="99" spans="1:10" hidden="1" x14ac:dyDescent="0.2">
      <c r="H99" s="415" t="s">
        <v>103</v>
      </c>
      <c r="I99" s="416"/>
      <c r="J99" s="417"/>
    </row>
    <row r="100" spans="1:10" hidden="1" x14ac:dyDescent="0.2">
      <c r="H100" s="140" t="s">
        <v>104</v>
      </c>
      <c r="I100" s="143" t="str">
        <f>[3]велоэргометр!$B$65</f>
        <v>Велоэргометрия</v>
      </c>
      <c r="J100" s="142">
        <v>601</v>
      </c>
    </row>
    <row r="101" spans="1:10" hidden="1" x14ac:dyDescent="0.2">
      <c r="H101" s="140" t="s">
        <v>105</v>
      </c>
      <c r="I101" s="141" t="str">
        <f>'[3]АД мониторир'!$B$64</f>
        <v xml:space="preserve">АД- суточное мониторирование </v>
      </c>
      <c r="J101" s="142">
        <v>742</v>
      </c>
    </row>
    <row r="102" spans="1:10" hidden="1" x14ac:dyDescent="0.2">
      <c r="H102" s="140" t="s">
        <v>106</v>
      </c>
      <c r="I102" s="141" t="str">
        <f>'[3] ЭКГ монитор'!$B$66</f>
        <v>ЭКГ-холтеровское мониторирование</v>
      </c>
      <c r="J102" s="142">
        <v>782</v>
      </c>
    </row>
    <row r="103" spans="1:10" hidden="1" x14ac:dyDescent="0.2">
      <c r="H103" s="140" t="s">
        <v>107</v>
      </c>
      <c r="I103" s="143" t="str">
        <f>'[3]Алкогольная инт'!$B$96</f>
        <v>Снятие алкогольной интоксикации</v>
      </c>
      <c r="J103" s="152">
        <v>3700</v>
      </c>
    </row>
    <row r="104" spans="1:10" ht="22.5" hidden="1" x14ac:dyDescent="0.2">
      <c r="H104" s="140" t="s">
        <v>108</v>
      </c>
      <c r="I104" s="153" t="s">
        <v>109</v>
      </c>
      <c r="J104" s="142">
        <v>779</v>
      </c>
    </row>
    <row r="105" spans="1:10" ht="22.5" hidden="1" x14ac:dyDescent="0.2">
      <c r="H105" s="140" t="s">
        <v>110</v>
      </c>
      <c r="I105" s="153" t="s">
        <v>111</v>
      </c>
      <c r="J105" s="142">
        <v>646</v>
      </c>
    </row>
    <row r="106" spans="1:10" ht="22.5" hidden="1" x14ac:dyDescent="0.2">
      <c r="H106" s="140" t="s">
        <v>112</v>
      </c>
      <c r="I106" s="153" t="s">
        <v>113</v>
      </c>
      <c r="J106" s="142">
        <v>580</v>
      </c>
    </row>
    <row r="107" spans="1:10" ht="22.5" hidden="1" x14ac:dyDescent="0.2">
      <c r="H107" s="140" t="s">
        <v>114</v>
      </c>
      <c r="I107" s="153" t="s">
        <v>115</v>
      </c>
      <c r="J107" s="142">
        <v>579</v>
      </c>
    </row>
    <row r="108" spans="1:10" ht="22.5" hidden="1" x14ac:dyDescent="0.2">
      <c r="H108" s="140" t="s">
        <v>116</v>
      </c>
      <c r="I108" s="153" t="s">
        <v>117</v>
      </c>
      <c r="J108" s="142">
        <v>507</v>
      </c>
    </row>
    <row r="109" spans="1:10" ht="22.5" hidden="1" x14ac:dyDescent="0.2">
      <c r="H109" s="140" t="s">
        <v>118</v>
      </c>
      <c r="I109" s="153" t="s">
        <v>119</v>
      </c>
      <c r="J109" s="142">
        <v>509</v>
      </c>
    </row>
    <row r="110" spans="1:10" ht="22.5" hidden="1" x14ac:dyDescent="0.2">
      <c r="H110" s="140" t="s">
        <v>120</v>
      </c>
      <c r="I110" s="153" t="s">
        <v>121</v>
      </c>
      <c r="J110" s="142">
        <v>500</v>
      </c>
    </row>
    <row r="111" spans="1:10" hidden="1" x14ac:dyDescent="0.2">
      <c r="H111" s="140" t="s">
        <v>122</v>
      </c>
      <c r="I111" s="143" t="s">
        <v>123</v>
      </c>
      <c r="J111" s="142">
        <v>538</v>
      </c>
    </row>
    <row r="112" spans="1:10" hidden="1" x14ac:dyDescent="0.2">
      <c r="H112" s="140" t="s">
        <v>124</v>
      </c>
      <c r="I112" s="143" t="s">
        <v>125</v>
      </c>
      <c r="J112" s="142">
        <v>655</v>
      </c>
    </row>
    <row r="113" spans="8:10" hidden="1" x14ac:dyDescent="0.2">
      <c r="H113" s="415" t="s">
        <v>126</v>
      </c>
      <c r="I113" s="416"/>
      <c r="J113" s="417"/>
    </row>
    <row r="114" spans="8:10" hidden="1" x14ac:dyDescent="0.2">
      <c r="H114" s="140" t="s">
        <v>127</v>
      </c>
      <c r="I114" s="141" t="s">
        <v>636</v>
      </c>
      <c r="J114" s="142">
        <v>677</v>
      </c>
    </row>
    <row r="115" spans="8:10" hidden="1" x14ac:dyDescent="0.2">
      <c r="H115" s="140" t="s">
        <v>128</v>
      </c>
      <c r="I115" s="141" t="str">
        <f>'[4]Свод по УЗИ'!$C$11</f>
        <v>Дуплексное сканирование сосудов артерии</v>
      </c>
      <c r="J115" s="142">
        <v>964</v>
      </c>
    </row>
    <row r="116" spans="8:10" hidden="1" x14ac:dyDescent="0.2">
      <c r="H116" s="140" t="s">
        <v>129</v>
      </c>
      <c r="I116" s="143" t="str">
        <f>'[4]Свод по УЗИ'!$C$12</f>
        <v>Дуплексное сканирование сосудов вены</v>
      </c>
      <c r="J116" s="142">
        <v>964</v>
      </c>
    </row>
    <row r="117" spans="8:10" hidden="1" x14ac:dyDescent="0.2">
      <c r="H117" s="140" t="s">
        <v>130</v>
      </c>
      <c r="I117" s="141" t="str">
        <f>'[4]Свод по УЗИ'!$C$13</f>
        <v>УЗИ желчного с определением  функции</v>
      </c>
      <c r="J117" s="142">
        <v>355</v>
      </c>
    </row>
    <row r="118" spans="8:10" hidden="1" x14ac:dyDescent="0.2">
      <c r="H118" s="140" t="s">
        <v>131</v>
      </c>
      <c r="I118" s="141" t="str">
        <f>'[4]Свод по УЗИ'!$C$14</f>
        <v>УЗИ сердца - Допплер эхокардиографии</v>
      </c>
      <c r="J118" s="146">
        <v>646</v>
      </c>
    </row>
    <row r="119" spans="8:10" hidden="1" x14ac:dyDescent="0.2">
      <c r="H119" s="140" t="s">
        <v>132</v>
      </c>
      <c r="I119" s="143" t="str">
        <f>'[4]Свод по УЗИ'!$C$15</f>
        <v>УЗИ печени и желчного пузыря</v>
      </c>
      <c r="J119" s="142">
        <v>355</v>
      </c>
    </row>
    <row r="120" spans="8:10" hidden="1" x14ac:dyDescent="0.2">
      <c r="H120" s="140" t="s">
        <v>133</v>
      </c>
      <c r="I120" s="141" t="str">
        <f>'[4]Свод по УЗИ'!$C$16</f>
        <v>УЗИ поджелудочной железы</v>
      </c>
      <c r="J120" s="142">
        <v>612</v>
      </c>
    </row>
    <row r="121" spans="8:10" hidden="1" x14ac:dyDescent="0.2">
      <c r="H121" s="140" t="s">
        <v>134</v>
      </c>
      <c r="I121" s="141" t="str">
        <f>'[4]Свод по УЗИ'!$C$17</f>
        <v xml:space="preserve">УЗИ плевральной полости </v>
      </c>
      <c r="J121" s="142">
        <v>388</v>
      </c>
    </row>
    <row r="122" spans="8:10" hidden="1" x14ac:dyDescent="0.2">
      <c r="H122" s="140" t="s">
        <v>135</v>
      </c>
      <c r="I122" s="143" t="str">
        <f>'[4]Свод по УЗИ'!$C$18</f>
        <v>УЗИ селезенки</v>
      </c>
      <c r="J122" s="142">
        <v>355</v>
      </c>
    </row>
    <row r="123" spans="8:10" hidden="1" x14ac:dyDescent="0.2">
      <c r="H123" s="140" t="s">
        <v>136</v>
      </c>
      <c r="I123" s="141" t="str">
        <f>'[4]Свод по УЗИ'!$C$19</f>
        <v>УЗИ почек и надпочечников</v>
      </c>
      <c r="J123" s="142">
        <v>355</v>
      </c>
    </row>
    <row r="124" spans="8:10" hidden="1" x14ac:dyDescent="0.2">
      <c r="H124" s="140" t="s">
        <v>137</v>
      </c>
      <c r="I124" s="141" t="str">
        <f>'[4]Свод по УЗИ'!$C$20</f>
        <v xml:space="preserve">УЗИ мочевого пузыря </v>
      </c>
      <c r="J124" s="142">
        <v>268</v>
      </c>
    </row>
    <row r="125" spans="8:10" hidden="1" x14ac:dyDescent="0.2">
      <c r="H125" s="140" t="s">
        <v>138</v>
      </c>
      <c r="I125" s="143" t="str">
        <f>'[4]Свод по УЗИ'!$C$21</f>
        <v>УЗИ мочевой пузырь + предстательная железа</v>
      </c>
      <c r="J125" s="142">
        <v>440</v>
      </c>
    </row>
    <row r="126" spans="8:10" hidden="1" x14ac:dyDescent="0.2">
      <c r="H126" s="140" t="s">
        <v>139</v>
      </c>
      <c r="I126" s="141" t="str">
        <f>'[4]Свод по УЗИ'!$C$22</f>
        <v>УЗИ молочной железы</v>
      </c>
      <c r="J126" s="142">
        <v>355</v>
      </c>
    </row>
    <row r="127" spans="8:10" hidden="1" x14ac:dyDescent="0.2">
      <c r="H127" s="140" t="s">
        <v>140</v>
      </c>
      <c r="I127" s="141" t="str">
        <f>'[4]Свод по УЗИ'!$C$23</f>
        <v>УЗИ мошонки</v>
      </c>
      <c r="J127" s="142">
        <v>355</v>
      </c>
    </row>
    <row r="128" spans="8:10" hidden="1" x14ac:dyDescent="0.2">
      <c r="H128" s="140" t="s">
        <v>141</v>
      </c>
      <c r="I128" s="143" t="str">
        <f>'[4]Свод по УЗИ'!$C$24</f>
        <v>УЗИ лимфатических узлов</v>
      </c>
      <c r="J128" s="142">
        <v>684</v>
      </c>
    </row>
    <row r="129" spans="8:10" hidden="1" x14ac:dyDescent="0.2">
      <c r="H129" s="140" t="s">
        <v>142</v>
      </c>
      <c r="I129" s="141" t="str">
        <f>'[4]Свод по УЗИ'!$C$25</f>
        <v>УЗИ почки + мочевой пузырь + предстательная железа</v>
      </c>
      <c r="J129" s="142">
        <v>440</v>
      </c>
    </row>
    <row r="130" spans="8:10" hidden="1" x14ac:dyDescent="0.2">
      <c r="H130" s="140" t="s">
        <v>143</v>
      </c>
      <c r="I130" s="141" t="str">
        <f>'[4]Свод по УЗИ'!$C$26</f>
        <v>УЗИ женских половых органов</v>
      </c>
      <c r="J130" s="142">
        <v>440</v>
      </c>
    </row>
    <row r="131" spans="8:10" hidden="1" x14ac:dyDescent="0.2">
      <c r="H131" s="140" t="s">
        <v>144</v>
      </c>
      <c r="I131" s="143" t="str">
        <f>'[4]Свод по УЗИ'!$C$27</f>
        <v>УЗИ щитовидной железы</v>
      </c>
      <c r="J131" s="142">
        <v>440</v>
      </c>
    </row>
    <row r="132" spans="8:10" hidden="1" x14ac:dyDescent="0.2">
      <c r="H132" s="415" t="s">
        <v>145</v>
      </c>
      <c r="I132" s="416"/>
      <c r="J132" s="417"/>
    </row>
    <row r="133" spans="8:10" hidden="1" x14ac:dyDescent="0.2">
      <c r="H133" s="140" t="s">
        <v>146</v>
      </c>
      <c r="I133" s="141" t="str">
        <f>'[4]Свод по функ. ис.'!$B$10</f>
        <v>Электрокардиография</v>
      </c>
      <c r="J133" s="142">
        <f>'[5]Свод по функ. ис.'!M10</f>
        <v>310</v>
      </c>
    </row>
    <row r="134" spans="8:10" hidden="1" x14ac:dyDescent="0.2">
      <c r="H134" s="140" t="s">
        <v>147</v>
      </c>
      <c r="I134" s="143" t="str">
        <f>'[4]Свод по функ. ис.'!$B$13</f>
        <v>Электрокардиография  с медицинской  пробой с обзиданом</v>
      </c>
      <c r="J134" s="142">
        <f>'[5]Свод по функ. ис.'!M11</f>
        <v>665</v>
      </c>
    </row>
    <row r="135" spans="8:10" hidden="1" x14ac:dyDescent="0.2">
      <c r="H135" s="140" t="s">
        <v>148</v>
      </c>
      <c r="I135" s="141" t="str">
        <f>'[4]Свод по функ. ис.'!$B$14</f>
        <v>Электрокардиография с физической нагрузкой</v>
      </c>
      <c r="J135" s="142">
        <f>'[5]Свод по функ. ис.'!V12</f>
        <v>400</v>
      </c>
    </row>
    <row r="136" spans="8:10" hidden="1" x14ac:dyDescent="0.2">
      <c r="H136" s="140" t="s">
        <v>149</v>
      </c>
      <c r="I136" s="141" t="str">
        <f>'[4]Свод по функ. ис.'!$B$11</f>
        <v>Спирография  с бронхолитиками</v>
      </c>
      <c r="J136" s="142">
        <v>500</v>
      </c>
    </row>
    <row r="137" spans="8:10" hidden="1" x14ac:dyDescent="0.2">
      <c r="H137" s="140" t="s">
        <v>150</v>
      </c>
      <c r="I137" s="143" t="str">
        <f>'[4]Свод по функ. ис.'!$B$12</f>
        <v>Спирография  (исследование функции внешнего   дыхания)</v>
      </c>
      <c r="J137" s="142">
        <v>400</v>
      </c>
    </row>
    <row r="138" spans="8:10" hidden="1" x14ac:dyDescent="0.2">
      <c r="H138" s="140" t="s">
        <v>151</v>
      </c>
      <c r="I138" s="141" t="str">
        <f>'[4]Свод по функ. ис.'!$B$15</f>
        <v>Реоэнцефалография</v>
      </c>
      <c r="J138" s="142">
        <f>'[5]Свод по функ. ис.'!V26</f>
        <v>1000</v>
      </c>
    </row>
    <row r="139" spans="8:10" hidden="1" x14ac:dyDescent="0.2">
      <c r="H139" s="140" t="s">
        <v>152</v>
      </c>
      <c r="I139" s="141" t="str">
        <f>'[4]Свод по функ. ис.'!$B$16</f>
        <v>Электроэнцефалография</v>
      </c>
      <c r="J139" s="142">
        <f>'[5]Свод по функ. ис.'!V34</f>
        <v>1100</v>
      </c>
    </row>
    <row r="140" spans="8:10" hidden="1" x14ac:dyDescent="0.2">
      <c r="H140" s="140" t="s">
        <v>153</v>
      </c>
      <c r="I140" s="143" t="str">
        <f>[5]ФЭГДС!B70</f>
        <v>Фиброэзофагогастродуоденоскопия диагностическая (ФЭГДС)</v>
      </c>
      <c r="J140" s="142">
        <f>[5]ФЭГДС!N70</f>
        <v>1070</v>
      </c>
    </row>
    <row r="141" spans="8:10" hidden="1" x14ac:dyDescent="0.2">
      <c r="H141" s="140" t="s">
        <v>154</v>
      </c>
      <c r="I141" s="141" t="str">
        <f>[5]ФЭГДС!B71</f>
        <v>Фиброэзофагогастродуоденоскопия диагностическая  с биопсией (ФЭГДС)</v>
      </c>
      <c r="J141" s="142">
        <f>[5]ФЭГДС!N71</f>
        <v>1240</v>
      </c>
    </row>
    <row r="142" spans="8:10" hidden="1" x14ac:dyDescent="0.2">
      <c r="H142" s="140" t="s">
        <v>155</v>
      </c>
      <c r="I142" s="141" t="s">
        <v>156</v>
      </c>
      <c r="J142" s="152">
        <f>[5]колоноскопия!N71</f>
        <v>2380</v>
      </c>
    </row>
    <row r="143" spans="8:10" hidden="1" x14ac:dyDescent="0.2">
      <c r="H143" s="140" t="s">
        <v>157</v>
      </c>
      <c r="I143" s="141" t="s">
        <v>158</v>
      </c>
      <c r="J143" s="152">
        <f>[5]колоноскопия!N72</f>
        <v>2690</v>
      </c>
    </row>
    <row r="144" spans="8:10" hidden="1" x14ac:dyDescent="0.2">
      <c r="H144" s="140" t="s">
        <v>159</v>
      </c>
      <c r="I144" s="141" t="s">
        <v>160</v>
      </c>
      <c r="J144" s="152">
        <f>'[5]колоноск с анестезией'!N74</f>
        <v>3800</v>
      </c>
    </row>
    <row r="145" spans="7:11" hidden="1" x14ac:dyDescent="0.2">
      <c r="H145" s="140" t="s">
        <v>161</v>
      </c>
      <c r="I145" s="141" t="str">
        <f>[5]ФЭГДС!B72</f>
        <v>Фиброэзофагогастродуоденоскопия с анализом на хеликобактер пилари (ФЭГДС)</v>
      </c>
      <c r="J145" s="152">
        <f>[5]ФЭГДС!N72</f>
        <v>1120</v>
      </c>
    </row>
    <row r="146" spans="7:11" ht="22.5" hidden="1" x14ac:dyDescent="0.2">
      <c r="H146" s="140" t="s">
        <v>162</v>
      </c>
      <c r="I146" s="141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52">
        <f>'[5]ФЭГДС с анестезией '!N76</f>
        <v>2100</v>
      </c>
    </row>
    <row r="147" spans="7:11" ht="22.5" hidden="1" x14ac:dyDescent="0.2">
      <c r="H147" s="140" t="s">
        <v>163</v>
      </c>
      <c r="I147" s="141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52">
        <f>'[5]ФЭГДС с анестезией '!N77</f>
        <v>2280</v>
      </c>
    </row>
    <row r="148" spans="7:11" hidden="1" x14ac:dyDescent="0.2">
      <c r="H148" s="415" t="s">
        <v>164</v>
      </c>
      <c r="I148" s="416"/>
      <c r="J148" s="417"/>
    </row>
    <row r="149" spans="7:11" hidden="1" x14ac:dyDescent="0.2">
      <c r="H149" s="140" t="s">
        <v>165</v>
      </c>
      <c r="I149" s="143" t="str">
        <f>'[6]консультации врачей перв'!$B$70</f>
        <v>Консультация врача специалиста без категории</v>
      </c>
      <c r="J149" s="142">
        <v>774</v>
      </c>
      <c r="K149" s="154"/>
    </row>
    <row r="150" spans="7:11" hidden="1" x14ac:dyDescent="0.2">
      <c r="H150" s="140" t="s">
        <v>166</v>
      </c>
      <c r="I150" s="141" t="str">
        <f>'[6]консультации врачей перв'!$B$143</f>
        <v>Консультация врача специалиста II категории</v>
      </c>
      <c r="J150" s="142">
        <v>788</v>
      </c>
      <c r="K150" s="154"/>
    </row>
    <row r="151" spans="7:11" hidden="1" x14ac:dyDescent="0.2">
      <c r="H151" s="140" t="s">
        <v>167</v>
      </c>
      <c r="I151" s="141" t="str">
        <f>'[6]консультации врачей перв'!$B$215</f>
        <v>Консультация врача специалиста I категории</v>
      </c>
      <c r="J151" s="142">
        <v>808</v>
      </c>
      <c r="K151" s="154"/>
    </row>
    <row r="152" spans="7:11" hidden="1" x14ac:dyDescent="0.2">
      <c r="H152" s="140" t="s">
        <v>168</v>
      </c>
      <c r="I152" s="143" t="str">
        <f>'[6]консультации врачей перв'!$B$290</f>
        <v>Консультация врача специалиста высшей  категории</v>
      </c>
      <c r="J152" s="142">
        <v>820</v>
      </c>
      <c r="K152" s="154"/>
    </row>
    <row r="153" spans="7:11" hidden="1" x14ac:dyDescent="0.2">
      <c r="H153" s="140" t="s">
        <v>169</v>
      </c>
      <c r="I153" s="141" t="str">
        <f>'[6]конс. врачей повт'!$B$70</f>
        <v>Консультация врача специалиста без категори (повторный прием)</v>
      </c>
      <c r="J153" s="142">
        <v>679</v>
      </c>
      <c r="K153" s="154"/>
    </row>
    <row r="154" spans="7:11" hidden="1" x14ac:dyDescent="0.2">
      <c r="H154" s="140" t="s">
        <v>170</v>
      </c>
      <c r="I154" s="141" t="str">
        <f>'[6]конс. врачей повт'!$B$143</f>
        <v>Консультация врача специалиста II категории (повторный прием)</v>
      </c>
      <c r="J154" s="142">
        <v>694</v>
      </c>
      <c r="K154" s="154"/>
    </row>
    <row r="155" spans="7:11" hidden="1" x14ac:dyDescent="0.2">
      <c r="H155" s="140" t="s">
        <v>171</v>
      </c>
      <c r="I155" s="143" t="str">
        <f>'[6]конс. врачей повт'!$B$215</f>
        <v>Консультация врача специалиста I категории (повторный прием)</v>
      </c>
      <c r="J155" s="142">
        <v>709</v>
      </c>
      <c r="K155" s="154"/>
    </row>
    <row r="156" spans="7:11" hidden="1" x14ac:dyDescent="0.2">
      <c r="H156" s="140" t="s">
        <v>172</v>
      </c>
      <c r="I156" s="141" t="str">
        <f>'[6]конс. врачей повт'!$B$290</f>
        <v>Консультация врача специалиста высшей  категории (повторный прием)</v>
      </c>
      <c r="J156" s="142">
        <v>723</v>
      </c>
      <c r="K156" s="154"/>
    </row>
    <row r="157" spans="7:11" hidden="1" x14ac:dyDescent="0.2">
      <c r="H157" s="415" t="s">
        <v>173</v>
      </c>
      <c r="I157" s="416"/>
      <c r="J157" s="417"/>
      <c r="K157" s="154"/>
    </row>
    <row r="158" spans="7:11" hidden="1" x14ac:dyDescent="0.2">
      <c r="G158" s="155"/>
      <c r="H158" s="140" t="s">
        <v>174</v>
      </c>
      <c r="I158" s="143" t="str">
        <f>'[7]Свод по проц.каб.'!$B$8</f>
        <v>Внутримышечные инъекции</v>
      </c>
      <c r="J158" s="142">
        <v>100</v>
      </c>
    </row>
    <row r="159" spans="7:11" hidden="1" x14ac:dyDescent="0.2">
      <c r="G159" s="155"/>
      <c r="H159" s="140" t="s">
        <v>175</v>
      </c>
      <c r="I159" s="141" t="str">
        <f>'[7]Свод по проц.каб.'!$B$9</f>
        <v>Подкожные инъекции</v>
      </c>
      <c r="J159" s="142">
        <v>100</v>
      </c>
    </row>
    <row r="160" spans="7:11" hidden="1" x14ac:dyDescent="0.2">
      <c r="G160" s="155"/>
      <c r="H160" s="140" t="s">
        <v>176</v>
      </c>
      <c r="I160" s="141" t="str">
        <f>'[7]Свод по проц.каб.'!$B$10</f>
        <v>Внутривенные вливания</v>
      </c>
      <c r="J160" s="142">
        <v>154</v>
      </c>
    </row>
    <row r="161" spans="7:10" hidden="1" x14ac:dyDescent="0.2">
      <c r="G161" s="155"/>
      <c r="H161" s="140" t="s">
        <v>177</v>
      </c>
      <c r="I161" s="143" t="str">
        <f>'[7]Свод по проц.каб.'!$B$11</f>
        <v>Забор крови из вены</v>
      </c>
      <c r="J161" s="142">
        <v>100</v>
      </c>
    </row>
    <row r="162" spans="7:10" hidden="1" x14ac:dyDescent="0.2">
      <c r="G162" s="155"/>
      <c r="H162" s="140" t="s">
        <v>178</v>
      </c>
      <c r="I162" s="141" t="str">
        <f>'[7]Свод по проц.каб.'!$B$12</f>
        <v>Перевязки</v>
      </c>
      <c r="J162" s="142">
        <v>160</v>
      </c>
    </row>
    <row r="163" spans="7:10" hidden="1" x14ac:dyDescent="0.2">
      <c r="G163" s="155"/>
      <c r="H163" s="140" t="s">
        <v>179</v>
      </c>
      <c r="I163" s="141" t="str">
        <f>'[7]Свод по проц.каб.'!$B$13</f>
        <v>Забор крови на RV</v>
      </c>
      <c r="J163" s="142">
        <v>100</v>
      </c>
    </row>
    <row r="164" spans="7:10" hidden="1" x14ac:dyDescent="0.2">
      <c r="G164" s="155"/>
      <c r="H164" s="140" t="s">
        <v>180</v>
      </c>
      <c r="I164" s="143" t="str">
        <f>'[7]Свод по проц.каб.'!$B$14</f>
        <v>Забор крови на ВИЧ</v>
      </c>
      <c r="J164" s="142">
        <v>100</v>
      </c>
    </row>
    <row r="165" spans="7:10" hidden="1" x14ac:dyDescent="0.2">
      <c r="H165" s="140" t="s">
        <v>181</v>
      </c>
      <c r="I165" s="143" t="str">
        <f>'[8]услуги офтальмолога'!$B$31</f>
        <v>Подбор очковых линз</v>
      </c>
      <c r="J165" s="142">
        <v>87</v>
      </c>
    </row>
    <row r="166" spans="7:10" hidden="1" x14ac:dyDescent="0.2">
      <c r="H166" s="140" t="s">
        <v>182</v>
      </c>
      <c r="I166" s="153" t="s">
        <v>183</v>
      </c>
      <c r="J166" s="142">
        <v>41</v>
      </c>
    </row>
    <row r="167" spans="7:10" hidden="1" x14ac:dyDescent="0.2">
      <c r="H167" s="140" t="s">
        <v>184</v>
      </c>
      <c r="I167" s="153" t="s">
        <v>185</v>
      </c>
      <c r="J167" s="142">
        <v>41</v>
      </c>
    </row>
    <row r="168" spans="7:10" hidden="1" x14ac:dyDescent="0.2">
      <c r="H168" s="140" t="s">
        <v>186</v>
      </c>
      <c r="I168" s="143" t="str">
        <f>[9]ксерокоп!$D$69</f>
        <v>Копия 1 листа</v>
      </c>
      <c r="J168" s="142">
        <v>6</v>
      </c>
    </row>
    <row r="169" spans="7:10" ht="22.5" hidden="1" x14ac:dyDescent="0.2">
      <c r="H169" s="140" t="s">
        <v>187</v>
      </c>
      <c r="I169" s="156" t="s">
        <v>188</v>
      </c>
      <c r="J169" s="142">
        <v>287</v>
      </c>
    </row>
    <row r="170" spans="7:10" ht="22.5" hidden="1" x14ac:dyDescent="0.2">
      <c r="H170" s="140" t="s">
        <v>189</v>
      </c>
      <c r="I170" s="156" t="s">
        <v>190</v>
      </c>
      <c r="J170" s="142">
        <v>225</v>
      </c>
    </row>
    <row r="171" spans="7:10" ht="22.5" hidden="1" x14ac:dyDescent="0.2">
      <c r="H171" s="140" t="s">
        <v>191</v>
      </c>
      <c r="I171" s="156" t="s">
        <v>192</v>
      </c>
      <c r="J171" s="142">
        <v>219</v>
      </c>
    </row>
    <row r="172" spans="7:10" ht="22.5" hidden="1" x14ac:dyDescent="0.2">
      <c r="H172" s="140" t="s">
        <v>193</v>
      </c>
      <c r="I172" s="143" t="s">
        <v>194</v>
      </c>
      <c r="J172" s="142">
        <v>409</v>
      </c>
    </row>
    <row r="173" spans="7:10" hidden="1" x14ac:dyDescent="0.2">
      <c r="H173" s="140" t="s">
        <v>195</v>
      </c>
      <c r="I173" s="143" t="s">
        <v>196</v>
      </c>
      <c r="J173" s="152">
        <v>1070</v>
      </c>
    </row>
    <row r="174" spans="7:10" hidden="1" x14ac:dyDescent="0.2">
      <c r="H174" s="140" t="s">
        <v>197</v>
      </c>
      <c r="I174" s="143" t="s">
        <v>198</v>
      </c>
      <c r="J174" s="152">
        <v>1869</v>
      </c>
    </row>
    <row r="175" spans="7:10" ht="22.5" hidden="1" x14ac:dyDescent="0.2">
      <c r="H175" s="140" t="s">
        <v>199</v>
      </c>
      <c r="I175" s="143" t="s">
        <v>200</v>
      </c>
      <c r="J175" s="142">
        <v>356</v>
      </c>
    </row>
    <row r="176" spans="7:10" ht="22.5" hidden="1" x14ac:dyDescent="0.2">
      <c r="H176" s="140" t="s">
        <v>201</v>
      </c>
      <c r="I176" s="143" t="s">
        <v>202</v>
      </c>
      <c r="J176" s="142">
        <v>265</v>
      </c>
    </row>
    <row r="177" spans="7:10" hidden="1" x14ac:dyDescent="0.2">
      <c r="H177" s="140" t="s">
        <v>203</v>
      </c>
      <c r="I177" s="143" t="s">
        <v>204</v>
      </c>
      <c r="J177" s="142">
        <v>379</v>
      </c>
    </row>
    <row r="178" spans="7:10" ht="22.5" hidden="1" x14ac:dyDescent="0.2">
      <c r="H178" s="140" t="s">
        <v>205</v>
      </c>
      <c r="I178" s="143" t="s">
        <v>206</v>
      </c>
      <c r="J178" s="142">
        <v>278</v>
      </c>
    </row>
    <row r="179" spans="7:10" ht="22.5" hidden="1" x14ac:dyDescent="0.2">
      <c r="H179" s="140" t="s">
        <v>207</v>
      </c>
      <c r="I179" s="143" t="s">
        <v>208</v>
      </c>
      <c r="J179" s="142">
        <v>256</v>
      </c>
    </row>
    <row r="180" spans="7:10" hidden="1" x14ac:dyDescent="0.2">
      <c r="H180" s="140" t="s">
        <v>209</v>
      </c>
      <c r="I180" s="143" t="s">
        <v>210</v>
      </c>
      <c r="J180" s="142">
        <v>281</v>
      </c>
    </row>
    <row r="181" spans="7:10" hidden="1" x14ac:dyDescent="0.2">
      <c r="H181" s="140" t="s">
        <v>211</v>
      </c>
      <c r="I181" s="143" t="s">
        <v>212</v>
      </c>
      <c r="J181" s="142">
        <v>224</v>
      </c>
    </row>
    <row r="182" spans="7:10" hidden="1" x14ac:dyDescent="0.2">
      <c r="G182" s="155"/>
      <c r="H182" s="140" t="s">
        <v>213</v>
      </c>
      <c r="I182" s="143" t="s">
        <v>214</v>
      </c>
      <c r="J182" s="142">
        <v>275</v>
      </c>
    </row>
    <row r="183" spans="7:10" hidden="1" x14ac:dyDescent="0.2">
      <c r="G183" s="155"/>
      <c r="H183" s="140" t="s">
        <v>215</v>
      </c>
      <c r="I183" s="143" t="s">
        <v>216</v>
      </c>
      <c r="J183" s="142">
        <v>260</v>
      </c>
    </row>
    <row r="184" spans="7:10" hidden="1" x14ac:dyDescent="0.2">
      <c r="G184" s="155"/>
      <c r="H184" s="140" t="s">
        <v>217</v>
      </c>
      <c r="I184" s="143" t="s">
        <v>218</v>
      </c>
      <c r="J184" s="142">
        <v>244</v>
      </c>
    </row>
    <row r="185" spans="7:10" hidden="1" x14ac:dyDescent="0.2">
      <c r="G185" s="155"/>
      <c r="H185" s="140" t="s">
        <v>219</v>
      </c>
      <c r="I185" s="143" t="s">
        <v>220</v>
      </c>
      <c r="J185" s="142">
        <v>152</v>
      </c>
    </row>
    <row r="186" spans="7:10" hidden="1" x14ac:dyDescent="0.2">
      <c r="H186" s="140"/>
      <c r="I186" s="143" t="s">
        <v>221</v>
      </c>
      <c r="J186" s="142"/>
    </row>
    <row r="187" spans="7:10" hidden="1" x14ac:dyDescent="0.2">
      <c r="H187" s="140" t="s">
        <v>222</v>
      </c>
      <c r="I187" s="143" t="s">
        <v>223</v>
      </c>
      <c r="J187" s="142">
        <v>116</v>
      </c>
    </row>
    <row r="188" spans="7:10" hidden="1" x14ac:dyDescent="0.2">
      <c r="H188" s="140" t="s">
        <v>224</v>
      </c>
      <c r="I188" s="143" t="s">
        <v>225</v>
      </c>
      <c r="J188" s="142">
        <v>116</v>
      </c>
    </row>
    <row r="189" spans="7:10" hidden="1" x14ac:dyDescent="0.2">
      <c r="H189" s="140" t="s">
        <v>226</v>
      </c>
      <c r="I189" s="143" t="s">
        <v>227</v>
      </c>
      <c r="J189" s="142">
        <v>116</v>
      </c>
    </row>
    <row r="190" spans="7:10" hidden="1" x14ac:dyDescent="0.2">
      <c r="H190" s="140" t="s">
        <v>228</v>
      </c>
      <c r="I190" s="143" t="s">
        <v>229</v>
      </c>
      <c r="J190" s="142">
        <v>116</v>
      </c>
    </row>
    <row r="191" spans="7:10" hidden="1" x14ac:dyDescent="0.2">
      <c r="H191" s="140" t="s">
        <v>230</v>
      </c>
      <c r="I191" s="143" t="s">
        <v>231</v>
      </c>
      <c r="J191" s="142">
        <v>77</v>
      </c>
    </row>
    <row r="192" spans="7:10" hidden="1" x14ac:dyDescent="0.2">
      <c r="H192" s="140" t="s">
        <v>232</v>
      </c>
      <c r="I192" s="143" t="s">
        <v>233</v>
      </c>
      <c r="J192" s="142">
        <v>15</v>
      </c>
    </row>
    <row r="193" spans="8:11" hidden="1" x14ac:dyDescent="0.2">
      <c r="H193" s="140" t="s">
        <v>234</v>
      </c>
      <c r="I193" s="143" t="s">
        <v>235</v>
      </c>
      <c r="J193" s="157">
        <v>279</v>
      </c>
    </row>
    <row r="194" spans="8:11" hidden="1" x14ac:dyDescent="0.2">
      <c r="H194" s="140" t="s">
        <v>236</v>
      </c>
      <c r="I194" s="143" t="s">
        <v>237</v>
      </c>
      <c r="J194" s="157">
        <v>262</v>
      </c>
    </row>
    <row r="195" spans="8:11" hidden="1" x14ac:dyDescent="0.2">
      <c r="H195" s="140" t="s">
        <v>238</v>
      </c>
      <c r="I195" s="143" t="s">
        <v>239</v>
      </c>
      <c r="J195" s="157">
        <v>275</v>
      </c>
    </row>
    <row r="196" spans="8:11" hidden="1" x14ac:dyDescent="0.2">
      <c r="H196" s="140" t="s">
        <v>240</v>
      </c>
      <c r="I196" s="143" t="s">
        <v>241</v>
      </c>
      <c r="J196" s="157">
        <v>256</v>
      </c>
    </row>
    <row r="197" spans="8:11" hidden="1" x14ac:dyDescent="0.2">
      <c r="H197" s="158" t="s">
        <v>242</v>
      </c>
      <c r="I197" s="143" t="s">
        <v>243</v>
      </c>
      <c r="J197" s="157">
        <v>272</v>
      </c>
    </row>
    <row r="198" spans="8:11" hidden="1" x14ac:dyDescent="0.2">
      <c r="H198" s="159" t="s">
        <v>244</v>
      </c>
      <c r="I198" s="143" t="s">
        <v>245</v>
      </c>
      <c r="J198" s="157">
        <v>259</v>
      </c>
    </row>
    <row r="199" spans="8:11" hidden="1" x14ac:dyDescent="0.2">
      <c r="H199" s="140" t="s">
        <v>246</v>
      </c>
      <c r="I199" s="143" t="s">
        <v>247</v>
      </c>
      <c r="J199" s="157">
        <v>929</v>
      </c>
    </row>
    <row r="200" spans="8:11" hidden="1" x14ac:dyDescent="0.2">
      <c r="H200" s="159" t="s">
        <v>248</v>
      </c>
      <c r="I200" s="143" t="s">
        <v>249</v>
      </c>
      <c r="J200" s="160">
        <v>562</v>
      </c>
    </row>
    <row r="201" spans="8:11" hidden="1" x14ac:dyDescent="0.2">
      <c r="H201" s="140" t="s">
        <v>250</v>
      </c>
      <c r="I201" s="143" t="s">
        <v>251</v>
      </c>
      <c r="J201" s="157">
        <v>2000</v>
      </c>
      <c r="K201" s="132" t="s">
        <v>637</v>
      </c>
    </row>
    <row r="202" spans="8:11" x14ac:dyDescent="0.2">
      <c r="H202" s="415" t="s">
        <v>252</v>
      </c>
      <c r="I202" s="426"/>
      <c r="J202" s="427"/>
    </row>
    <row r="203" spans="8:11" x14ac:dyDescent="0.2">
      <c r="H203" s="415" t="s">
        <v>253</v>
      </c>
      <c r="I203" s="416"/>
      <c r="J203" s="417"/>
    </row>
    <row r="204" spans="8:11" x14ac:dyDescent="0.2">
      <c r="H204" s="161"/>
      <c r="I204" s="162" t="s">
        <v>254</v>
      </c>
      <c r="J204" s="162"/>
    </row>
    <row r="205" spans="8:11" x14ac:dyDescent="0.2">
      <c r="H205" s="140" t="s">
        <v>255</v>
      </c>
      <c r="I205" s="141" t="str">
        <f>'[8]Эндокринолог '!$B$48</f>
        <v>Врач-эндокринолог</v>
      </c>
      <c r="J205" s="142">
        <v>145</v>
      </c>
    </row>
    <row r="206" spans="8:11" x14ac:dyDescent="0.2">
      <c r="H206" s="140" t="s">
        <v>256</v>
      </c>
      <c r="I206" s="143" t="str">
        <f>[8]Невролог!$B$60</f>
        <v>Врач-невролог</v>
      </c>
      <c r="J206" s="142">
        <v>145</v>
      </c>
    </row>
    <row r="207" spans="8:11" x14ac:dyDescent="0.2">
      <c r="H207" s="140" t="s">
        <v>257</v>
      </c>
      <c r="I207" s="143" t="s">
        <v>617</v>
      </c>
      <c r="J207" s="142">
        <v>350</v>
      </c>
    </row>
    <row r="208" spans="8:11" x14ac:dyDescent="0.2">
      <c r="H208" s="140" t="s">
        <v>258</v>
      </c>
      <c r="I208" s="143" t="s">
        <v>259</v>
      </c>
      <c r="J208" s="142">
        <v>235</v>
      </c>
    </row>
    <row r="209" spans="8:11" x14ac:dyDescent="0.2">
      <c r="H209" s="140" t="s">
        <v>260</v>
      </c>
      <c r="I209" s="143" t="str">
        <f>[8]Отоларинголог!$B$59</f>
        <v>Врач-оториноларинголог</v>
      </c>
      <c r="J209" s="142">
        <v>140</v>
      </c>
    </row>
    <row r="210" spans="8:11" x14ac:dyDescent="0.2">
      <c r="H210" s="140" t="s">
        <v>261</v>
      </c>
      <c r="I210" s="143" t="str">
        <f>[8]дерматовенеролог!$D$77</f>
        <v>Врач -  дерматовенеролог</v>
      </c>
      <c r="J210" s="142">
        <v>140</v>
      </c>
    </row>
    <row r="211" spans="8:11" x14ac:dyDescent="0.2">
      <c r="H211" s="140" t="s">
        <v>262</v>
      </c>
      <c r="I211" s="143" t="str">
        <f>'[8]терапевт (период мо)'!$B$47</f>
        <v xml:space="preserve">Врач -терапевт </v>
      </c>
      <c r="J211" s="142">
        <v>200</v>
      </c>
    </row>
    <row r="212" spans="8:11" x14ac:dyDescent="0.2">
      <c r="H212" s="140" t="s">
        <v>263</v>
      </c>
      <c r="I212" s="143" t="str">
        <f>[8]уролог!$B$48</f>
        <v>Врач- уролог</v>
      </c>
      <c r="J212" s="142">
        <v>145</v>
      </c>
    </row>
    <row r="213" spans="8:11" x14ac:dyDescent="0.2">
      <c r="H213" s="140" t="s">
        <v>264</v>
      </c>
      <c r="I213" s="143" t="str">
        <f>[8]хирург!$B$48</f>
        <v>Врач- хирург</v>
      </c>
      <c r="J213" s="142">
        <v>145</v>
      </c>
    </row>
    <row r="214" spans="8:11" x14ac:dyDescent="0.2">
      <c r="H214" s="140" t="s">
        <v>265</v>
      </c>
      <c r="I214" s="143" t="str">
        <f>[8]Офтальмолог!$B$59</f>
        <v>Врач - офтальмолог</v>
      </c>
      <c r="J214" s="142">
        <v>235</v>
      </c>
      <c r="K214" s="132" t="s">
        <v>618</v>
      </c>
    </row>
    <row r="215" spans="8:11" x14ac:dyDescent="0.2">
      <c r="H215" s="140" t="s">
        <v>266</v>
      </c>
      <c r="I215" s="143" t="str">
        <f>'[8]вр инфекц'!$C$59</f>
        <v xml:space="preserve">Врач- инфекционист </v>
      </c>
      <c r="J215" s="142">
        <v>203</v>
      </c>
    </row>
    <row r="216" spans="8:11" x14ac:dyDescent="0.2">
      <c r="H216" s="140" t="s">
        <v>267</v>
      </c>
      <c r="I216" s="143" t="str">
        <f>'[8]вр инф с выдачей сертиф'!$B$59</f>
        <v>Врач - инфекционист (с выдачей сертификата)</v>
      </c>
      <c r="J216" s="142">
        <v>400</v>
      </c>
    </row>
    <row r="217" spans="8:11" x14ac:dyDescent="0.2">
      <c r="H217" s="140" t="s">
        <v>268</v>
      </c>
      <c r="I217" s="143" t="str">
        <f>'[8]психиатр, нарколог'!$B$47</f>
        <v>Врач - психиатр</v>
      </c>
      <c r="J217" s="146">
        <v>110</v>
      </c>
    </row>
    <row r="218" spans="8:11" x14ac:dyDescent="0.2">
      <c r="H218" s="140" t="s">
        <v>269</v>
      </c>
      <c r="I218" s="143" t="str">
        <f>'[8]психиатр, нарколог'!$B$57</f>
        <v>Врач - психиатр - нарколог</v>
      </c>
      <c r="J218" s="146">
        <v>110</v>
      </c>
    </row>
    <row r="219" spans="8:11" x14ac:dyDescent="0.2">
      <c r="H219" s="140" t="s">
        <v>270</v>
      </c>
      <c r="I219" s="163" t="s">
        <v>272</v>
      </c>
      <c r="J219" s="146">
        <v>553</v>
      </c>
    </row>
    <row r="220" spans="8:11" ht="22.5" x14ac:dyDescent="0.2">
      <c r="H220" s="140" t="s">
        <v>271</v>
      </c>
      <c r="I220" s="163" t="s">
        <v>274</v>
      </c>
      <c r="J220" s="146">
        <v>300</v>
      </c>
    </row>
    <row r="221" spans="8:11" x14ac:dyDescent="0.2">
      <c r="H221" s="140" t="s">
        <v>273</v>
      </c>
      <c r="I221" s="163" t="s">
        <v>276</v>
      </c>
      <c r="J221" s="146">
        <v>164</v>
      </c>
    </row>
    <row r="222" spans="8:11" x14ac:dyDescent="0.2">
      <c r="H222" s="140" t="s">
        <v>275</v>
      </c>
      <c r="I222" s="163" t="s">
        <v>278</v>
      </c>
      <c r="J222" s="146">
        <v>214</v>
      </c>
    </row>
    <row r="223" spans="8:11" x14ac:dyDescent="0.2">
      <c r="H223" s="140" t="s">
        <v>277</v>
      </c>
      <c r="I223" s="163" t="s">
        <v>280</v>
      </c>
      <c r="J223" s="142">
        <v>142</v>
      </c>
    </row>
    <row r="224" spans="8:11" x14ac:dyDescent="0.2">
      <c r="H224" s="140" t="s">
        <v>279</v>
      </c>
      <c r="I224" s="163" t="s">
        <v>627</v>
      </c>
      <c r="J224" s="142">
        <v>220</v>
      </c>
      <c r="K224" s="155" t="s">
        <v>629</v>
      </c>
    </row>
    <row r="225" spans="8:11" x14ac:dyDescent="0.2">
      <c r="H225" s="140" t="s">
        <v>282</v>
      </c>
      <c r="I225" s="163" t="s">
        <v>628</v>
      </c>
      <c r="J225" s="142">
        <v>154</v>
      </c>
      <c r="K225" s="155" t="s">
        <v>630</v>
      </c>
    </row>
    <row r="226" spans="8:11" x14ac:dyDescent="0.2">
      <c r="H226" s="140"/>
      <c r="I226" s="164" t="s">
        <v>281</v>
      </c>
      <c r="J226" s="142"/>
    </row>
    <row r="227" spans="8:11" x14ac:dyDescent="0.2">
      <c r="H227" s="140" t="s">
        <v>283</v>
      </c>
      <c r="I227" s="141" t="str">
        <f>[8]Невролог!$B$73</f>
        <v>Проверка вибрационной чувствительности</v>
      </c>
      <c r="J227" s="142">
        <v>44</v>
      </c>
    </row>
    <row r="228" spans="8:11" x14ac:dyDescent="0.2">
      <c r="H228" s="140" t="s">
        <v>284</v>
      </c>
      <c r="I228" s="141" t="str">
        <f>[8]Отоларинголог!$B$69</f>
        <v xml:space="preserve">Аудиометрия </v>
      </c>
      <c r="J228" s="142">
        <v>70</v>
      </c>
    </row>
    <row r="229" spans="8:11" x14ac:dyDescent="0.2">
      <c r="H229" s="140" t="s">
        <v>285</v>
      </c>
      <c r="I229" s="143" t="str">
        <f>[8]Отоларинголог!$B$79</f>
        <v>Исследвание вестибулярного аппарата</v>
      </c>
      <c r="J229" s="142">
        <v>48</v>
      </c>
    </row>
    <row r="230" spans="8:11" x14ac:dyDescent="0.2">
      <c r="H230" s="140" t="s">
        <v>286</v>
      </c>
      <c r="I230" s="141" t="str">
        <f>'[8]услуги офтальмолога'!$B$29</f>
        <v>Динамометрия</v>
      </c>
      <c r="J230" s="142">
        <v>66</v>
      </c>
    </row>
    <row r="231" spans="8:11" x14ac:dyDescent="0.2">
      <c r="H231" s="140" t="s">
        <v>287</v>
      </c>
      <c r="I231" s="141" t="str">
        <f>'[8]услуги офтальмолога'!$B$30</f>
        <v>Офтальмотонометрия</v>
      </c>
      <c r="J231" s="142">
        <v>86</v>
      </c>
    </row>
    <row r="232" spans="8:11" x14ac:dyDescent="0.2">
      <c r="H232" s="140" t="s">
        <v>288</v>
      </c>
      <c r="I232" s="141" t="str">
        <f>'[8]услуги офтальмолога'!$B$32</f>
        <v>Офтальмоскопия глазного дна</v>
      </c>
      <c r="J232" s="142">
        <v>105</v>
      </c>
    </row>
    <row r="233" spans="8:11" x14ac:dyDescent="0.2">
      <c r="H233" s="140" t="s">
        <v>289</v>
      </c>
      <c r="I233" s="141" t="str">
        <f>'[8]услуги офтальмолога'!$B$33</f>
        <v>Острота зрения</v>
      </c>
      <c r="J233" s="142">
        <v>105</v>
      </c>
    </row>
    <row r="234" spans="8:11" x14ac:dyDescent="0.2">
      <c r="H234" s="140" t="s">
        <v>290</v>
      </c>
      <c r="I234" s="141" t="str">
        <f>'[8]услуги офтальмолога'!$B$34</f>
        <v>Определение объема аккомодации</v>
      </c>
      <c r="J234" s="142">
        <v>67</v>
      </c>
    </row>
    <row r="235" spans="8:11" x14ac:dyDescent="0.2">
      <c r="H235" s="140" t="s">
        <v>291</v>
      </c>
      <c r="I235" s="143" t="str">
        <f>'[8]услуги офтальмолога'!$B$35</f>
        <v>Исследование бинокулярного зрения</v>
      </c>
      <c r="J235" s="142">
        <v>70</v>
      </c>
    </row>
    <row r="236" spans="8:11" x14ac:dyDescent="0.2">
      <c r="H236" s="140" t="s">
        <v>292</v>
      </c>
      <c r="I236" s="141" t="str">
        <f>'[8]услуги офтальмолога'!$B$36</f>
        <v>Биомикроскопия сред глаза</v>
      </c>
      <c r="J236" s="142">
        <v>175</v>
      </c>
    </row>
    <row r="237" spans="8:11" x14ac:dyDescent="0.2">
      <c r="H237" s="140" t="s">
        <v>293</v>
      </c>
      <c r="I237" s="141" t="str">
        <f>'[8]услуги офтальмолога'!$B$46</f>
        <v>Скиоскопия</v>
      </c>
      <c r="J237" s="142">
        <v>62</v>
      </c>
    </row>
    <row r="238" spans="8:11" x14ac:dyDescent="0.2">
      <c r="H238" s="140" t="s">
        <v>294</v>
      </c>
      <c r="I238" s="141" t="str">
        <f>'[8]услуги офтальмолога'!$B$47</f>
        <v>Исследование полей зрения (переметрия)</v>
      </c>
      <c r="J238" s="142">
        <v>128</v>
      </c>
    </row>
    <row r="239" spans="8:11" x14ac:dyDescent="0.2">
      <c r="H239" s="140" t="s">
        <v>295</v>
      </c>
      <c r="I239" s="141" t="str">
        <f>'[8]услуги офтальмолога'!$B$48</f>
        <v>Цветоощущение (цветотест)</v>
      </c>
      <c r="J239" s="142">
        <v>44</v>
      </c>
    </row>
    <row r="240" spans="8:11" x14ac:dyDescent="0.2">
      <c r="H240" s="140" t="s">
        <v>296</v>
      </c>
      <c r="I240" s="141" t="str">
        <f>'[8]услуги офтальмолога'!$B$49</f>
        <v>Рефрактометрия</v>
      </c>
      <c r="J240" s="142">
        <v>62</v>
      </c>
    </row>
    <row r="241" spans="8:10" x14ac:dyDescent="0.2">
      <c r="H241" s="140" t="s">
        <v>297</v>
      </c>
      <c r="I241" s="141" t="str">
        <f>[8]термометрия!$B$46</f>
        <v>Термометрия</v>
      </c>
      <c r="J241" s="142">
        <v>24</v>
      </c>
    </row>
    <row r="242" spans="8:10" ht="22.5" x14ac:dyDescent="0.2">
      <c r="H242" s="140" t="s">
        <v>298</v>
      </c>
      <c r="I242" s="141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2" s="142">
        <v>497</v>
      </c>
    </row>
    <row r="243" spans="8:10" ht="22.5" x14ac:dyDescent="0.2">
      <c r="H243" s="140" t="s">
        <v>299</v>
      </c>
      <c r="I243" s="141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3" s="142">
        <v>175</v>
      </c>
    </row>
    <row r="244" spans="8:10" x14ac:dyDescent="0.2">
      <c r="H244" s="140" t="s">
        <v>300</v>
      </c>
      <c r="I244" s="141" t="str">
        <f>I14</f>
        <v>Исследование уровня глюкозы в  крови</v>
      </c>
      <c r="J244" s="142">
        <v>134</v>
      </c>
    </row>
    <row r="245" spans="8:10" x14ac:dyDescent="0.2">
      <c r="H245" s="140" t="s">
        <v>301</v>
      </c>
      <c r="I245" s="141" t="str">
        <f>I21</f>
        <v>Исследование уровня холестерина в крови</v>
      </c>
      <c r="J245" s="142">
        <v>151</v>
      </c>
    </row>
    <row r="246" spans="8:10" x14ac:dyDescent="0.2">
      <c r="H246" s="140" t="s">
        <v>302</v>
      </c>
      <c r="I246" s="141" t="str">
        <f>I15</f>
        <v>Исследование уровня биллирубина в крови</v>
      </c>
      <c r="J246" s="142">
        <v>147</v>
      </c>
    </row>
    <row r="247" spans="8:10" x14ac:dyDescent="0.2">
      <c r="H247" s="140" t="s">
        <v>303</v>
      </c>
      <c r="I247" s="141" t="str">
        <f>I16</f>
        <v>Исследование уровня креатинина в  крови</v>
      </c>
      <c r="J247" s="142">
        <v>198</v>
      </c>
    </row>
    <row r="248" spans="8:10" x14ac:dyDescent="0.2">
      <c r="H248" s="140" t="s">
        <v>304</v>
      </c>
      <c r="I248" s="141" t="str">
        <f>I17</f>
        <v>Исследование уровня аланин-трансаминазы в крови (фермент АлТ)</v>
      </c>
      <c r="J248" s="142">
        <v>89</v>
      </c>
    </row>
    <row r="249" spans="8:10" x14ac:dyDescent="0.2">
      <c r="H249" s="140" t="s">
        <v>305</v>
      </c>
      <c r="I249" s="141" t="str">
        <f>I18</f>
        <v>Исследование уровня  аспарат-трансаминазы в крови (фермент АсТ)</v>
      </c>
      <c r="J249" s="142">
        <v>89</v>
      </c>
    </row>
    <row r="250" spans="8:10" x14ac:dyDescent="0.2">
      <c r="H250" s="140" t="s">
        <v>306</v>
      </c>
      <c r="I250" s="141" t="str">
        <f>I24</f>
        <v>Исследование уровня щелочной фосфотазы в крови</v>
      </c>
      <c r="J250" s="142">
        <v>332</v>
      </c>
    </row>
    <row r="251" spans="8:10" x14ac:dyDescent="0.2">
      <c r="H251" s="140" t="s">
        <v>307</v>
      </c>
      <c r="I251" s="141" t="str">
        <f>I41</f>
        <v>ГГТП (гаммаглутамилтранспетидаза)</v>
      </c>
      <c r="J251" s="142">
        <v>233</v>
      </c>
    </row>
    <row r="252" spans="8:10" ht="22.5" x14ac:dyDescent="0.2">
      <c r="H252" s="140" t="s">
        <v>308</v>
      </c>
      <c r="I252" s="141" t="str">
        <f>I42</f>
        <v>Исследование уровня холестерина липопротеидов низкой плотности сыворотки крови (ЛПНП)</v>
      </c>
      <c r="J252" s="142">
        <v>166</v>
      </c>
    </row>
    <row r="253" spans="8:10" ht="22.5" x14ac:dyDescent="0.2">
      <c r="H253" s="140" t="s">
        <v>309</v>
      </c>
      <c r="I253" s="141" t="str">
        <f>I43</f>
        <v>Исследование уровня холестерина липопротеидов высокой плотности сыворотки крови (ЛПВП)</v>
      </c>
      <c r="J253" s="142">
        <f>J43</f>
        <v>157</v>
      </c>
    </row>
    <row r="254" spans="8:10" x14ac:dyDescent="0.2">
      <c r="H254" s="140" t="s">
        <v>310</v>
      </c>
      <c r="I254" s="141" t="str">
        <f>I55</f>
        <v>Исследование уровня ретикулоцитов  в крови</v>
      </c>
      <c r="J254" s="142">
        <f>J55</f>
        <v>203</v>
      </c>
    </row>
    <row r="255" spans="8:10" x14ac:dyDescent="0.2">
      <c r="H255" s="140" t="s">
        <v>311</v>
      </c>
      <c r="I255" s="141" t="str">
        <f>I59</f>
        <v>Исследование уровня желчных пигментов</v>
      </c>
      <c r="J255" s="142">
        <f>J59</f>
        <v>133</v>
      </c>
    </row>
    <row r="256" spans="8:10" x14ac:dyDescent="0.2">
      <c r="H256" s="140" t="s">
        <v>312</v>
      </c>
      <c r="I256" s="141" t="str">
        <f>I60</f>
        <v>Соскоб на энтеробиоз</v>
      </c>
      <c r="J256" s="142">
        <f>J60</f>
        <v>123</v>
      </c>
    </row>
    <row r="257" spans="8:10" x14ac:dyDescent="0.2">
      <c r="H257" s="140" t="s">
        <v>313</v>
      </c>
      <c r="I257" s="141" t="str">
        <f>I296</f>
        <v>Исследование кала на простейшие и гельминты</v>
      </c>
      <c r="J257" s="142">
        <v>115</v>
      </c>
    </row>
    <row r="258" spans="8:10" x14ac:dyDescent="0.2">
      <c r="H258" s="140" t="s">
        <v>314</v>
      </c>
      <c r="I258" s="141" t="str">
        <f>I294</f>
        <v>Реакция микропреципитации на сифилис (РМП)</v>
      </c>
      <c r="J258" s="142">
        <v>132</v>
      </c>
    </row>
    <row r="259" spans="8:10" x14ac:dyDescent="0.2">
      <c r="H259" s="140" t="s">
        <v>315</v>
      </c>
      <c r="I259" s="141" t="str">
        <f>I295</f>
        <v>Мазок на заболевание передающиеся половым путем (ЗППП)</v>
      </c>
      <c r="J259" s="142">
        <v>170</v>
      </c>
    </row>
    <row r="260" spans="8:10" x14ac:dyDescent="0.2">
      <c r="H260" s="140" t="s">
        <v>317</v>
      </c>
      <c r="I260" s="156" t="s">
        <v>316</v>
      </c>
      <c r="J260" s="157">
        <v>270</v>
      </c>
    </row>
    <row r="261" spans="8:10" x14ac:dyDescent="0.2">
      <c r="H261" s="140" t="s">
        <v>319</v>
      </c>
      <c r="I261" s="156" t="s">
        <v>318</v>
      </c>
      <c r="J261" s="157">
        <v>296</v>
      </c>
    </row>
    <row r="262" spans="8:10" x14ac:dyDescent="0.2">
      <c r="H262" s="140" t="s">
        <v>321</v>
      </c>
      <c r="I262" s="156" t="s">
        <v>320</v>
      </c>
      <c r="J262" s="157">
        <v>208</v>
      </c>
    </row>
    <row r="263" spans="8:10" x14ac:dyDescent="0.2">
      <c r="H263" s="140" t="s">
        <v>323</v>
      </c>
      <c r="I263" s="156" t="s">
        <v>322</v>
      </c>
      <c r="J263" s="157">
        <v>325</v>
      </c>
    </row>
    <row r="264" spans="8:10" x14ac:dyDescent="0.2">
      <c r="H264" s="140" t="s">
        <v>325</v>
      </c>
      <c r="I264" s="156" t="s">
        <v>324</v>
      </c>
      <c r="J264" s="157">
        <v>308</v>
      </c>
    </row>
    <row r="265" spans="8:10" x14ac:dyDescent="0.2">
      <c r="H265" s="140" t="s">
        <v>327</v>
      </c>
      <c r="I265" s="156" t="s">
        <v>326</v>
      </c>
      <c r="J265" s="157">
        <v>318</v>
      </c>
    </row>
    <row r="266" spans="8:10" x14ac:dyDescent="0.2">
      <c r="H266" s="140" t="s">
        <v>328</v>
      </c>
      <c r="I266" s="141" t="str">
        <f t="shared" ref="I266:J276" si="0">I80</f>
        <v>Рентгенография грудной клетки прямая проекция</v>
      </c>
      <c r="J266" s="142">
        <f t="shared" si="0"/>
        <v>200</v>
      </c>
    </row>
    <row r="267" spans="8:10" x14ac:dyDescent="0.2">
      <c r="H267" s="140" t="s">
        <v>329</v>
      </c>
      <c r="I267" s="141" t="str">
        <f t="shared" si="0"/>
        <v>Рентгенография грудной клетки правая боковая проекция</v>
      </c>
      <c r="J267" s="142">
        <f t="shared" si="0"/>
        <v>200</v>
      </c>
    </row>
    <row r="268" spans="8:10" x14ac:dyDescent="0.2">
      <c r="H268" s="140" t="s">
        <v>330</v>
      </c>
      <c r="I268" s="141" t="str">
        <f t="shared" si="0"/>
        <v>Рентгенография грудной клетки в 2-х проекциях  (прямая и боковая)</v>
      </c>
      <c r="J268" s="142">
        <f t="shared" si="0"/>
        <v>317</v>
      </c>
    </row>
    <row r="269" spans="8:10" x14ac:dyDescent="0.2">
      <c r="H269" s="140" t="s">
        <v>331</v>
      </c>
      <c r="I269" s="141" t="str">
        <f t="shared" si="0"/>
        <v>Флюорография грудной клетки прямая проекция</v>
      </c>
      <c r="J269" s="142">
        <f t="shared" si="0"/>
        <v>138</v>
      </c>
    </row>
    <row r="270" spans="8:10" x14ac:dyDescent="0.2">
      <c r="H270" s="140" t="s">
        <v>332</v>
      </c>
      <c r="I270" s="141" t="str">
        <f t="shared" si="0"/>
        <v>Флюорография грудной клетки правая боковая проекция</v>
      </c>
      <c r="J270" s="142">
        <f t="shared" si="0"/>
        <v>138</v>
      </c>
    </row>
    <row r="271" spans="8:10" x14ac:dyDescent="0.2">
      <c r="H271" s="140" t="s">
        <v>333</v>
      </c>
      <c r="I271" s="141" t="str">
        <f t="shared" si="0"/>
        <v>Флюорография грудной клетки  в 2-х проекциях (прямая и боковая)</v>
      </c>
      <c r="J271" s="142">
        <f t="shared" si="0"/>
        <v>243</v>
      </c>
    </row>
    <row r="272" spans="8:10" x14ac:dyDescent="0.2">
      <c r="H272" s="140" t="s">
        <v>334</v>
      </c>
      <c r="I272" s="141" t="str">
        <f t="shared" si="0"/>
        <v>Флюорография грудной клетки  в 3-х проекциях</v>
      </c>
      <c r="J272" s="142">
        <f t="shared" si="0"/>
        <v>349</v>
      </c>
    </row>
    <row r="273" spans="8:10" x14ac:dyDescent="0.2">
      <c r="H273" s="140" t="s">
        <v>335</v>
      </c>
      <c r="I273" s="141" t="str">
        <f t="shared" si="0"/>
        <v>Цифровая флюорография грудной клетки прямая проекция</v>
      </c>
      <c r="J273" s="142">
        <f t="shared" si="0"/>
        <v>94</v>
      </c>
    </row>
    <row r="274" spans="8:10" x14ac:dyDescent="0.2">
      <c r="H274" s="140" t="s">
        <v>336</v>
      </c>
      <c r="I274" s="141" t="str">
        <f t="shared" si="0"/>
        <v>Цифровая флюорография грудной клетки правая боковая проекция</v>
      </c>
      <c r="J274" s="142">
        <f t="shared" si="0"/>
        <v>94</v>
      </c>
    </row>
    <row r="275" spans="8:10" x14ac:dyDescent="0.2">
      <c r="H275" s="140" t="s">
        <v>337</v>
      </c>
      <c r="I275" s="141" t="str">
        <f t="shared" si="0"/>
        <v>Цифровая флюорография в 2-х проекциях (прямая и боковая)</v>
      </c>
      <c r="J275" s="142">
        <f t="shared" si="0"/>
        <v>175</v>
      </c>
    </row>
    <row r="276" spans="8:10" x14ac:dyDescent="0.2">
      <c r="H276" s="140" t="s">
        <v>338</v>
      </c>
      <c r="I276" s="141" t="str">
        <f t="shared" si="0"/>
        <v>Маммография</v>
      </c>
      <c r="J276" s="142">
        <f t="shared" si="0"/>
        <v>442</v>
      </c>
    </row>
    <row r="277" spans="8:10" x14ac:dyDescent="0.2">
      <c r="H277" s="140" t="s">
        <v>339</v>
      </c>
      <c r="I277" s="141" t="str">
        <f>I133</f>
        <v>Электрокардиография</v>
      </c>
      <c r="J277" s="142">
        <f>J133</f>
        <v>310</v>
      </c>
    </row>
    <row r="278" spans="8:10" x14ac:dyDescent="0.2">
      <c r="H278" s="140" t="s">
        <v>340</v>
      </c>
      <c r="I278" s="141" t="str">
        <f>I135</f>
        <v>Электрокардиография с физической нагрузкой</v>
      </c>
      <c r="J278" s="142">
        <f>J135</f>
        <v>400</v>
      </c>
    </row>
    <row r="279" spans="8:10" x14ac:dyDescent="0.2">
      <c r="H279" s="140" t="s">
        <v>341</v>
      </c>
      <c r="I279" s="141" t="str">
        <f>I137</f>
        <v>Спирография  (исследование функции внешнего   дыхания)</v>
      </c>
      <c r="J279" s="142">
        <f>J137</f>
        <v>400</v>
      </c>
    </row>
    <row r="280" spans="8:10" x14ac:dyDescent="0.2">
      <c r="H280" s="140" t="s">
        <v>342</v>
      </c>
      <c r="I280" s="141" t="str">
        <f>I140</f>
        <v>Фиброэзофагогастродуоденоскопия диагностическая (ФЭГДС)</v>
      </c>
      <c r="J280" s="142">
        <f>J140</f>
        <v>1070</v>
      </c>
    </row>
    <row r="281" spans="8:10" ht="22.5" x14ac:dyDescent="0.2">
      <c r="H281" s="140" t="s">
        <v>344</v>
      </c>
      <c r="I281" s="141" t="s">
        <v>343</v>
      </c>
      <c r="J281" s="146">
        <v>212</v>
      </c>
    </row>
    <row r="282" spans="8:10" x14ac:dyDescent="0.2">
      <c r="H282" s="140" t="s">
        <v>346</v>
      </c>
      <c r="I282" s="141" t="s">
        <v>345</v>
      </c>
      <c r="J282" s="146">
        <v>131</v>
      </c>
    </row>
    <row r="283" spans="8:10" x14ac:dyDescent="0.2">
      <c r="H283" s="140" t="s">
        <v>626</v>
      </c>
      <c r="I283" s="141" t="s">
        <v>347</v>
      </c>
      <c r="J283" s="146">
        <v>127</v>
      </c>
    </row>
    <row r="284" spans="8:10" x14ac:dyDescent="0.2">
      <c r="H284" s="415" t="s">
        <v>348</v>
      </c>
      <c r="I284" s="416"/>
      <c r="J284" s="417"/>
    </row>
    <row r="285" spans="8:10" x14ac:dyDescent="0.2">
      <c r="H285" s="165"/>
      <c r="I285" s="162" t="s">
        <v>254</v>
      </c>
      <c r="J285" s="165"/>
    </row>
    <row r="286" spans="8:10" x14ac:dyDescent="0.2">
      <c r="H286" s="140" t="s">
        <v>349</v>
      </c>
      <c r="I286" s="143" t="str">
        <f>I208</f>
        <v>Врач-акушер-гинеколог</v>
      </c>
      <c r="J286" s="142">
        <v>235</v>
      </c>
    </row>
    <row r="287" spans="8:10" x14ac:dyDescent="0.2">
      <c r="H287" s="140" t="s">
        <v>350</v>
      </c>
      <c r="I287" s="141" t="s">
        <v>616</v>
      </c>
      <c r="J287" s="142">
        <v>187</v>
      </c>
    </row>
    <row r="288" spans="8:10" x14ac:dyDescent="0.2">
      <c r="H288" s="140" t="s">
        <v>351</v>
      </c>
      <c r="I288" s="141" t="str">
        <f>I209</f>
        <v>Врач-оториноларинголог</v>
      </c>
      <c r="J288" s="142">
        <v>140</v>
      </c>
    </row>
    <row r="289" spans="8:12" x14ac:dyDescent="0.2">
      <c r="H289" s="140" t="s">
        <v>352</v>
      </c>
      <c r="I289" s="143" t="str">
        <f>'[8]терапевт (проф-кабинет)'!$B$47</f>
        <v>Врач -терапевт  (декретированной группы)</v>
      </c>
      <c r="J289" s="142">
        <v>140</v>
      </c>
    </row>
    <row r="290" spans="8:12" x14ac:dyDescent="0.2">
      <c r="H290" s="140" t="s">
        <v>353</v>
      </c>
      <c r="I290" s="143" t="str">
        <f>'[10]вр дерматовен-г'!$D$77</f>
        <v>Врач-дерматовенеролог (декретированной группы)</v>
      </c>
      <c r="J290" s="142">
        <v>250</v>
      </c>
    </row>
    <row r="291" spans="8:12" x14ac:dyDescent="0.2">
      <c r="H291" s="140" t="s">
        <v>354</v>
      </c>
      <c r="I291" s="143" t="str">
        <f>I217</f>
        <v>Врач - психиатр</v>
      </c>
      <c r="J291" s="142">
        <v>110</v>
      </c>
    </row>
    <row r="292" spans="8:12" x14ac:dyDescent="0.2">
      <c r="H292" s="140" t="s">
        <v>355</v>
      </c>
      <c r="I292" s="141" t="str">
        <f>I218</f>
        <v>Врач - психиатр - нарколог</v>
      </c>
      <c r="J292" s="142">
        <v>110</v>
      </c>
    </row>
    <row r="293" spans="8:12" x14ac:dyDescent="0.2">
      <c r="H293" s="140"/>
      <c r="I293" s="164" t="s">
        <v>281</v>
      </c>
      <c r="J293" s="142"/>
    </row>
    <row r="294" spans="8:12" x14ac:dyDescent="0.2">
      <c r="H294" s="140" t="s">
        <v>356</v>
      </c>
      <c r="I294" s="143" t="str">
        <f>'[10]зппп, рмп, кал'!$N$11</f>
        <v>Реакция микропреципитации на сифилис (РМП)</v>
      </c>
      <c r="J294" s="142">
        <v>132</v>
      </c>
    </row>
    <row r="295" spans="8:12" x14ac:dyDescent="0.2">
      <c r="H295" s="140" t="s">
        <v>357</v>
      </c>
      <c r="I295" s="141" t="str">
        <f>'[10]зппп, рмп, кал'!$N$12</f>
        <v>Мазок на заболевание передающиеся половым путем (ЗППП)</v>
      </c>
      <c r="J295" s="142">
        <v>170</v>
      </c>
    </row>
    <row r="296" spans="8:12" x14ac:dyDescent="0.2">
      <c r="H296" s="140" t="s">
        <v>358</v>
      </c>
      <c r="I296" s="141" t="str">
        <f>'[10]зппп, рмп, кал'!$N$13</f>
        <v>Исследование кала на простейшие и гельминты</v>
      </c>
      <c r="J296" s="142">
        <v>115</v>
      </c>
      <c r="L296" s="166"/>
    </row>
    <row r="297" spans="8:12" x14ac:dyDescent="0.2">
      <c r="H297" s="140" t="s">
        <v>359</v>
      </c>
      <c r="I297" s="143" t="str">
        <f>I60</f>
        <v>Соскоб на энтеробиоз</v>
      </c>
      <c r="J297" s="142">
        <v>100</v>
      </c>
    </row>
    <row r="298" spans="8:12" x14ac:dyDescent="0.2">
      <c r="H298" s="140" t="s">
        <v>360</v>
      </c>
      <c r="I298" s="141" t="str">
        <f t="shared" ref="I298:J300" si="1">I269</f>
        <v>Флюорография грудной клетки прямая проекция</v>
      </c>
      <c r="J298" s="142">
        <f t="shared" si="1"/>
        <v>138</v>
      </c>
    </row>
    <row r="299" spans="8:12" x14ac:dyDescent="0.2">
      <c r="H299" s="140" t="s">
        <v>361</v>
      </c>
      <c r="I299" s="141" t="str">
        <f t="shared" si="1"/>
        <v>Флюорография грудной клетки правая боковая проекция</v>
      </c>
      <c r="J299" s="142">
        <f t="shared" si="1"/>
        <v>138</v>
      </c>
    </row>
    <row r="300" spans="8:12" x14ac:dyDescent="0.2">
      <c r="H300" s="140" t="s">
        <v>362</v>
      </c>
      <c r="I300" s="141" t="str">
        <f t="shared" si="1"/>
        <v>Флюорография грудной клетки  в 2-х проекциях (прямая и боковая)</v>
      </c>
      <c r="J300" s="142">
        <f t="shared" si="1"/>
        <v>243</v>
      </c>
    </row>
    <row r="301" spans="8:12" x14ac:dyDescent="0.2">
      <c r="H301" s="140" t="s">
        <v>363</v>
      </c>
      <c r="I301" s="141" t="str">
        <f t="shared" ref="I301:J304" si="2">I273</f>
        <v>Цифровая флюорография грудной клетки прямая проекция</v>
      </c>
      <c r="J301" s="142">
        <f t="shared" si="2"/>
        <v>94</v>
      </c>
    </row>
    <row r="302" spans="8:12" x14ac:dyDescent="0.2">
      <c r="H302" s="140" t="s">
        <v>364</v>
      </c>
      <c r="I302" s="141" t="str">
        <f t="shared" si="2"/>
        <v>Цифровая флюорография грудной клетки правая боковая проекция</v>
      </c>
      <c r="J302" s="142">
        <f t="shared" si="2"/>
        <v>94</v>
      </c>
    </row>
    <row r="303" spans="8:12" x14ac:dyDescent="0.2">
      <c r="H303" s="140" t="s">
        <v>365</v>
      </c>
      <c r="I303" s="141" t="str">
        <f t="shared" si="2"/>
        <v>Цифровая флюорография в 2-х проекциях (прямая и боковая)</v>
      </c>
      <c r="J303" s="142">
        <f t="shared" si="2"/>
        <v>175</v>
      </c>
    </row>
    <row r="304" spans="8:12" x14ac:dyDescent="0.2">
      <c r="H304" s="140" t="s">
        <v>366</v>
      </c>
      <c r="I304" s="141" t="str">
        <f t="shared" si="2"/>
        <v>Маммография</v>
      </c>
      <c r="J304" s="142">
        <f t="shared" si="2"/>
        <v>442</v>
      </c>
    </row>
    <row r="305" spans="8:11" x14ac:dyDescent="0.2">
      <c r="H305" s="140" t="s">
        <v>367</v>
      </c>
      <c r="I305" s="141" t="str">
        <f>I277</f>
        <v>Электрокардиография</v>
      </c>
      <c r="J305" s="142">
        <f>J277</f>
        <v>310</v>
      </c>
    </row>
    <row r="306" spans="8:11" ht="22.5" x14ac:dyDescent="0.2">
      <c r="H306" s="140" t="s">
        <v>368</v>
      </c>
      <c r="I306" s="141" t="str">
        <f>I242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6" s="142">
        <f>J242</f>
        <v>497</v>
      </c>
    </row>
    <row r="307" spans="8:11" ht="22.5" x14ac:dyDescent="0.2">
      <c r="H307" s="140" t="s">
        <v>369</v>
      </c>
      <c r="I307" s="141" t="str">
        <f t="shared" ref="I307:J309" si="3">I243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7" s="142">
        <f t="shared" si="3"/>
        <v>175</v>
      </c>
    </row>
    <row r="308" spans="8:11" x14ac:dyDescent="0.2">
      <c r="H308" s="140" t="s">
        <v>370</v>
      </c>
      <c r="I308" s="141" t="str">
        <f t="shared" si="3"/>
        <v>Исследование уровня глюкозы в  крови</v>
      </c>
      <c r="J308" s="142">
        <f t="shared" si="3"/>
        <v>134</v>
      </c>
    </row>
    <row r="309" spans="8:11" x14ac:dyDescent="0.2">
      <c r="H309" s="140" t="s">
        <v>371</v>
      </c>
      <c r="I309" s="141" t="str">
        <f t="shared" si="3"/>
        <v>Исследование уровня холестерина в крови</v>
      </c>
      <c r="J309" s="142">
        <f t="shared" si="3"/>
        <v>151</v>
      </c>
    </row>
    <row r="310" spans="8:11" x14ac:dyDescent="0.2">
      <c r="H310" s="415" t="s">
        <v>373</v>
      </c>
      <c r="I310" s="416"/>
      <c r="J310" s="417"/>
    </row>
    <row r="311" spans="8:11" x14ac:dyDescent="0.2">
      <c r="H311" s="140" t="s">
        <v>374</v>
      </c>
      <c r="I311" s="141" t="str">
        <f>[11]предрейсовый.2014г.!$C$47</f>
        <v>Предрейсовый медицинский осмотр</v>
      </c>
      <c r="J311" s="142">
        <v>82</v>
      </c>
    </row>
    <row r="312" spans="8:11" x14ac:dyDescent="0.2">
      <c r="H312" s="140" t="s">
        <v>375</v>
      </c>
      <c r="I312" s="141" t="str">
        <f>[11]послер.2014г.!$C$47</f>
        <v>Послерейсовый медицинский осмотр</v>
      </c>
      <c r="J312" s="142">
        <v>82</v>
      </c>
    </row>
    <row r="313" spans="8:11" x14ac:dyDescent="0.2">
      <c r="H313" s="140" t="s">
        <v>376</v>
      </c>
      <c r="I313" s="141" t="str">
        <f>'[11]межрейсовый 2014'!$C$47</f>
        <v>Межрейсовый медицинский осмотр</v>
      </c>
      <c r="J313" s="142">
        <v>82</v>
      </c>
    </row>
    <row r="314" spans="8:11" ht="22.5" x14ac:dyDescent="0.2">
      <c r="H314" s="140" t="s">
        <v>377</v>
      </c>
      <c r="I314" s="141" t="s">
        <v>378</v>
      </c>
      <c r="J314" s="142">
        <v>660</v>
      </c>
    </row>
    <row r="315" spans="8:11" ht="22.5" x14ac:dyDescent="0.2">
      <c r="H315" s="140" t="s">
        <v>379</v>
      </c>
      <c r="I315" s="141" t="s">
        <v>380</v>
      </c>
      <c r="J315" s="152">
        <v>1211</v>
      </c>
    </row>
    <row r="316" spans="8:11" x14ac:dyDescent="0.2">
      <c r="H316" s="140" t="s">
        <v>381</v>
      </c>
      <c r="I316" s="143" t="s">
        <v>382</v>
      </c>
      <c r="J316" s="152">
        <v>1200</v>
      </c>
    </row>
    <row r="317" spans="8:11" x14ac:dyDescent="0.2">
      <c r="H317" s="140" t="s">
        <v>383</v>
      </c>
      <c r="I317" s="143" t="s">
        <v>384</v>
      </c>
      <c r="J317" s="152">
        <v>2486</v>
      </c>
    </row>
    <row r="318" spans="8:11" ht="33.75" x14ac:dyDescent="0.2">
      <c r="H318" s="140" t="s">
        <v>385</v>
      </c>
      <c r="I318" s="143" t="s">
        <v>386</v>
      </c>
      <c r="J318" s="142">
        <v>160</v>
      </c>
    </row>
    <row r="319" spans="8:11" ht="22.5" x14ac:dyDescent="0.2">
      <c r="H319" s="140" t="s">
        <v>387</v>
      </c>
      <c r="I319" s="141" t="s">
        <v>388</v>
      </c>
      <c r="J319" s="152">
        <v>1542</v>
      </c>
    </row>
    <row r="320" spans="8:11" ht="22.5" x14ac:dyDescent="0.2">
      <c r="H320" s="140" t="s">
        <v>634</v>
      </c>
      <c r="I320" s="141" t="s">
        <v>635</v>
      </c>
      <c r="J320" s="152">
        <v>680</v>
      </c>
      <c r="K320" s="132" t="s">
        <v>637</v>
      </c>
    </row>
    <row r="321" spans="8:10" hidden="1" x14ac:dyDescent="0.2">
      <c r="H321" s="415" t="s">
        <v>389</v>
      </c>
      <c r="I321" s="416"/>
      <c r="J321" s="417"/>
    </row>
    <row r="322" spans="8:10" hidden="1" x14ac:dyDescent="0.2">
      <c r="H322" s="140" t="s">
        <v>390</v>
      </c>
      <c r="I322" s="156" t="s">
        <v>316</v>
      </c>
      <c r="J322" s="157">
        <v>270</v>
      </c>
    </row>
    <row r="323" spans="8:10" hidden="1" x14ac:dyDescent="0.2">
      <c r="H323" s="140" t="s">
        <v>391</v>
      </c>
      <c r="I323" s="156" t="s">
        <v>318</v>
      </c>
      <c r="J323" s="157">
        <v>296</v>
      </c>
    </row>
    <row r="324" spans="8:10" hidden="1" x14ac:dyDescent="0.2">
      <c r="H324" s="140" t="s">
        <v>392</v>
      </c>
      <c r="I324" s="156" t="s">
        <v>320</v>
      </c>
      <c r="J324" s="157">
        <v>208</v>
      </c>
    </row>
    <row r="325" spans="8:10" hidden="1" x14ac:dyDescent="0.2">
      <c r="H325" s="140" t="s">
        <v>393</v>
      </c>
      <c r="I325" s="156" t="s">
        <v>394</v>
      </c>
      <c r="J325" s="157">
        <v>257</v>
      </c>
    </row>
    <row r="326" spans="8:10" hidden="1" x14ac:dyDescent="0.2">
      <c r="H326" s="140" t="s">
        <v>395</v>
      </c>
      <c r="I326" s="156" t="s">
        <v>396</v>
      </c>
      <c r="J326" s="157">
        <v>495</v>
      </c>
    </row>
    <row r="327" spans="8:10" hidden="1" x14ac:dyDescent="0.2">
      <c r="H327" s="140" t="s">
        <v>397</v>
      </c>
      <c r="I327" s="156" t="s">
        <v>322</v>
      </c>
      <c r="J327" s="157">
        <v>325</v>
      </c>
    </row>
    <row r="328" spans="8:10" hidden="1" x14ac:dyDescent="0.2">
      <c r="H328" s="140" t="s">
        <v>398</v>
      </c>
      <c r="I328" s="156" t="s">
        <v>324</v>
      </c>
      <c r="J328" s="157">
        <v>308</v>
      </c>
    </row>
    <row r="329" spans="8:10" hidden="1" x14ac:dyDescent="0.2">
      <c r="H329" s="140" t="s">
        <v>399</v>
      </c>
      <c r="I329" s="156" t="s">
        <v>326</v>
      </c>
      <c r="J329" s="157">
        <v>318</v>
      </c>
    </row>
    <row r="330" spans="8:10" hidden="1" x14ac:dyDescent="0.2">
      <c r="H330" s="140" t="s">
        <v>400</v>
      </c>
      <c r="I330" s="156" t="s">
        <v>401</v>
      </c>
      <c r="J330" s="157">
        <v>348</v>
      </c>
    </row>
    <row r="331" spans="8:10" hidden="1" x14ac:dyDescent="0.2">
      <c r="H331" s="140" t="s">
        <v>402</v>
      </c>
      <c r="I331" s="156" t="s">
        <v>403</v>
      </c>
      <c r="J331" s="157">
        <v>387</v>
      </c>
    </row>
    <row r="332" spans="8:10" hidden="1" x14ac:dyDescent="0.2">
      <c r="H332" s="140" t="s">
        <v>404</v>
      </c>
      <c r="I332" s="156" t="s">
        <v>405</v>
      </c>
      <c r="J332" s="157">
        <v>369</v>
      </c>
    </row>
    <row r="333" spans="8:10" hidden="1" x14ac:dyDescent="0.2">
      <c r="H333" s="140" t="s">
        <v>406</v>
      </c>
      <c r="I333" s="156" t="s">
        <v>407</v>
      </c>
      <c r="J333" s="157">
        <v>379</v>
      </c>
    </row>
    <row r="334" spans="8:10" hidden="1" x14ac:dyDescent="0.2">
      <c r="H334" s="140" t="s">
        <v>408</v>
      </c>
      <c r="I334" s="156" t="s">
        <v>409</v>
      </c>
      <c r="J334" s="157">
        <v>369</v>
      </c>
    </row>
    <row r="335" spans="8:10" hidden="1" x14ac:dyDescent="0.2">
      <c r="H335" s="140" t="s">
        <v>410</v>
      </c>
      <c r="I335" s="156" t="s">
        <v>411</v>
      </c>
      <c r="J335" s="157">
        <v>387</v>
      </c>
    </row>
    <row r="336" spans="8:10" hidden="1" x14ac:dyDescent="0.2">
      <c r="H336" s="140" t="s">
        <v>412</v>
      </c>
      <c r="I336" s="156" t="s">
        <v>413</v>
      </c>
      <c r="J336" s="157">
        <v>308</v>
      </c>
    </row>
    <row r="337" spans="8:10" hidden="1" x14ac:dyDescent="0.2">
      <c r="H337" s="140" t="s">
        <v>414</v>
      </c>
      <c r="I337" s="156" t="s">
        <v>415</v>
      </c>
      <c r="J337" s="157">
        <v>308</v>
      </c>
    </row>
    <row r="338" spans="8:10" hidden="1" x14ac:dyDescent="0.2">
      <c r="H338" s="140" t="s">
        <v>416</v>
      </c>
      <c r="I338" s="156" t="s">
        <v>417</v>
      </c>
      <c r="J338" s="157">
        <v>313</v>
      </c>
    </row>
    <row r="339" spans="8:10" hidden="1" x14ac:dyDescent="0.2">
      <c r="H339" s="159"/>
      <c r="I339" s="167"/>
      <c r="J339" s="168"/>
    </row>
    <row r="340" spans="8:10" hidden="1" x14ac:dyDescent="0.2">
      <c r="H340" s="415" t="s">
        <v>418</v>
      </c>
      <c r="I340" s="428"/>
      <c r="J340" s="429"/>
    </row>
    <row r="341" spans="8:10" hidden="1" x14ac:dyDescent="0.2">
      <c r="H341" s="140" t="s">
        <v>419</v>
      </c>
      <c r="I341" s="143" t="s">
        <v>420</v>
      </c>
      <c r="J341" s="157">
        <v>407</v>
      </c>
    </row>
    <row r="342" spans="8:10" hidden="1" x14ac:dyDescent="0.2">
      <c r="H342" s="140" t="s">
        <v>421</v>
      </c>
      <c r="I342" s="169" t="s">
        <v>422</v>
      </c>
      <c r="J342" s="170">
        <v>765</v>
      </c>
    </row>
    <row r="343" spans="8:10" hidden="1" x14ac:dyDescent="0.2">
      <c r="H343" s="140" t="s">
        <v>423</v>
      </c>
      <c r="I343" s="169" t="s">
        <v>424</v>
      </c>
      <c r="J343" s="170">
        <v>260</v>
      </c>
    </row>
    <row r="344" spans="8:10" hidden="1" x14ac:dyDescent="0.2">
      <c r="H344" s="140" t="s">
        <v>425</v>
      </c>
      <c r="I344" s="169" t="s">
        <v>426</v>
      </c>
      <c r="J344" s="170">
        <v>854</v>
      </c>
    </row>
    <row r="345" spans="8:10" hidden="1" x14ac:dyDescent="0.2">
      <c r="H345" s="140" t="s">
        <v>427</v>
      </c>
      <c r="I345" s="169" t="s">
        <v>428</v>
      </c>
      <c r="J345" s="170">
        <v>464</v>
      </c>
    </row>
    <row r="346" spans="8:10" hidden="1" x14ac:dyDescent="0.2">
      <c r="H346" s="140" t="s">
        <v>429</v>
      </c>
      <c r="I346" s="169" t="s">
        <v>430</v>
      </c>
      <c r="J346" s="170">
        <v>156</v>
      </c>
    </row>
    <row r="347" spans="8:10" ht="22.5" hidden="1" x14ac:dyDescent="0.2">
      <c r="H347" s="140" t="s">
        <v>431</v>
      </c>
      <c r="I347" s="169" t="s">
        <v>432</v>
      </c>
      <c r="J347" s="170">
        <v>120</v>
      </c>
    </row>
    <row r="348" spans="8:10" hidden="1" x14ac:dyDescent="0.2">
      <c r="H348" s="171"/>
      <c r="I348" s="172" t="s">
        <v>433</v>
      </c>
      <c r="J348" s="173"/>
    </row>
    <row r="349" spans="8:10" ht="22.5" hidden="1" x14ac:dyDescent="0.2">
      <c r="H349" s="140" t="s">
        <v>434</v>
      </c>
      <c r="I349" s="163" t="s">
        <v>435</v>
      </c>
      <c r="J349" s="174">
        <v>605</v>
      </c>
    </row>
    <row r="350" spans="8:10" ht="22.5" hidden="1" x14ac:dyDescent="0.2">
      <c r="H350" s="140" t="s">
        <v>436</v>
      </c>
      <c r="I350" s="163" t="s">
        <v>437</v>
      </c>
      <c r="J350" s="174">
        <v>600</v>
      </c>
    </row>
    <row r="351" spans="8:10" ht="22.5" hidden="1" x14ac:dyDescent="0.2">
      <c r="H351" s="140" t="s">
        <v>438</v>
      </c>
      <c r="I351" s="163" t="s">
        <v>439</v>
      </c>
      <c r="J351" s="175">
        <v>596</v>
      </c>
    </row>
    <row r="352" spans="8:10" hidden="1" x14ac:dyDescent="0.2">
      <c r="H352" s="140" t="s">
        <v>440</v>
      </c>
      <c r="I352" s="163" t="s">
        <v>441</v>
      </c>
      <c r="J352" s="175">
        <v>585</v>
      </c>
    </row>
    <row r="353" spans="8:10" ht="22.5" hidden="1" x14ac:dyDescent="0.2">
      <c r="H353" s="140" t="s">
        <v>442</v>
      </c>
      <c r="I353" s="163" t="s">
        <v>443</v>
      </c>
      <c r="J353" s="174">
        <v>714</v>
      </c>
    </row>
    <row r="354" spans="8:10" ht="22.5" hidden="1" x14ac:dyDescent="0.2">
      <c r="H354" s="140" t="s">
        <v>444</v>
      </c>
      <c r="I354" s="163" t="s">
        <v>445</v>
      </c>
      <c r="J354" s="174">
        <v>708</v>
      </c>
    </row>
    <row r="355" spans="8:10" ht="22.5" hidden="1" x14ac:dyDescent="0.2">
      <c r="H355" s="140" t="s">
        <v>446</v>
      </c>
      <c r="I355" s="163" t="s">
        <v>447</v>
      </c>
      <c r="J355" s="175">
        <v>702</v>
      </c>
    </row>
    <row r="356" spans="8:10" hidden="1" x14ac:dyDescent="0.2">
      <c r="H356" s="140" t="s">
        <v>448</v>
      </c>
      <c r="I356" s="163" t="s">
        <v>449</v>
      </c>
      <c r="J356" s="175">
        <v>669</v>
      </c>
    </row>
    <row r="357" spans="8:10" ht="22.5" hidden="1" x14ac:dyDescent="0.2">
      <c r="H357" s="140" t="s">
        <v>450</v>
      </c>
      <c r="I357" s="163" t="s">
        <v>451</v>
      </c>
      <c r="J357" s="176">
        <v>1123</v>
      </c>
    </row>
    <row r="358" spans="8:10" ht="22.5" hidden="1" x14ac:dyDescent="0.2">
      <c r="H358" s="140" t="s">
        <v>452</v>
      </c>
      <c r="I358" s="163" t="s">
        <v>453</v>
      </c>
      <c r="J358" s="176">
        <v>1119</v>
      </c>
    </row>
    <row r="359" spans="8:10" ht="22.5" hidden="1" x14ac:dyDescent="0.2">
      <c r="H359" s="140" t="s">
        <v>454</v>
      </c>
      <c r="I359" s="163" t="s">
        <v>455</v>
      </c>
      <c r="J359" s="177">
        <v>1115</v>
      </c>
    </row>
    <row r="360" spans="8:10" ht="22.5" hidden="1" x14ac:dyDescent="0.2">
      <c r="H360" s="140" t="s">
        <v>456</v>
      </c>
      <c r="I360" s="163" t="s">
        <v>457</v>
      </c>
      <c r="J360" s="177">
        <v>1035</v>
      </c>
    </row>
    <row r="361" spans="8:10" hidden="1" x14ac:dyDescent="0.2">
      <c r="H361" s="140" t="s">
        <v>458</v>
      </c>
      <c r="I361" s="163" t="s">
        <v>459</v>
      </c>
      <c r="J361" s="174">
        <v>497</v>
      </c>
    </row>
    <row r="362" spans="8:10" hidden="1" x14ac:dyDescent="0.2">
      <c r="H362" s="140" t="s">
        <v>460</v>
      </c>
      <c r="I362" s="163" t="s">
        <v>461</v>
      </c>
      <c r="J362" s="174">
        <v>495</v>
      </c>
    </row>
    <row r="363" spans="8:10" hidden="1" x14ac:dyDescent="0.2">
      <c r="H363" s="140" t="s">
        <v>462</v>
      </c>
      <c r="I363" s="178" t="s">
        <v>463</v>
      </c>
      <c r="J363" s="175">
        <v>472</v>
      </c>
    </row>
    <row r="364" spans="8:10" hidden="1" x14ac:dyDescent="0.2">
      <c r="H364" s="140" t="s">
        <v>464</v>
      </c>
      <c r="I364" s="178" t="s">
        <v>465</v>
      </c>
      <c r="J364" s="175">
        <v>471</v>
      </c>
    </row>
    <row r="365" spans="8:10" hidden="1" x14ac:dyDescent="0.2">
      <c r="H365" s="140" t="s">
        <v>466</v>
      </c>
      <c r="I365" s="163" t="s">
        <v>467</v>
      </c>
      <c r="J365" s="174">
        <v>35</v>
      </c>
    </row>
    <row r="366" spans="8:10" hidden="1" x14ac:dyDescent="0.2">
      <c r="H366" s="140" t="s">
        <v>468</v>
      </c>
      <c r="I366" s="163" t="s">
        <v>469</v>
      </c>
      <c r="J366" s="174">
        <v>28</v>
      </c>
    </row>
    <row r="367" spans="8:10" hidden="1" x14ac:dyDescent="0.2">
      <c r="H367" s="171"/>
      <c r="I367" s="179" t="s">
        <v>470</v>
      </c>
      <c r="J367" s="180"/>
    </row>
    <row r="368" spans="8:10" hidden="1" x14ac:dyDescent="0.2">
      <c r="H368" s="140" t="s">
        <v>471</v>
      </c>
      <c r="I368" s="163" t="s">
        <v>472</v>
      </c>
      <c r="J368" s="174">
        <v>649</v>
      </c>
    </row>
    <row r="369" spans="8:10" hidden="1" x14ac:dyDescent="0.2">
      <c r="H369" s="140" t="s">
        <v>473</v>
      </c>
      <c r="I369" s="163" t="s">
        <v>474</v>
      </c>
      <c r="J369" s="174">
        <v>647</v>
      </c>
    </row>
    <row r="370" spans="8:10" hidden="1" x14ac:dyDescent="0.2">
      <c r="H370" s="140" t="s">
        <v>475</v>
      </c>
      <c r="I370" s="163" t="s">
        <v>476</v>
      </c>
      <c r="J370" s="174">
        <v>645</v>
      </c>
    </row>
    <row r="371" spans="8:10" hidden="1" x14ac:dyDescent="0.2">
      <c r="H371" s="140" t="s">
        <v>477</v>
      </c>
      <c r="I371" s="163" t="s">
        <v>478</v>
      </c>
      <c r="J371" s="174">
        <v>611</v>
      </c>
    </row>
    <row r="372" spans="8:10" hidden="1" x14ac:dyDescent="0.2">
      <c r="H372" s="430" t="s">
        <v>479</v>
      </c>
      <c r="I372" s="431"/>
      <c r="J372" s="432"/>
    </row>
    <row r="373" spans="8:10" hidden="1" x14ac:dyDescent="0.2">
      <c r="H373" s="433" t="s">
        <v>480</v>
      </c>
      <c r="I373" s="434"/>
      <c r="J373" s="435"/>
    </row>
    <row r="374" spans="8:10" hidden="1" x14ac:dyDescent="0.2">
      <c r="H374" s="140" t="s">
        <v>481</v>
      </c>
      <c r="I374" s="181" t="s">
        <v>482</v>
      </c>
      <c r="J374" s="176">
        <v>1145</v>
      </c>
    </row>
    <row r="375" spans="8:10" hidden="1" x14ac:dyDescent="0.2">
      <c r="H375" s="140" t="s">
        <v>483</v>
      </c>
      <c r="I375" s="182" t="s">
        <v>484</v>
      </c>
      <c r="J375" s="174">
        <v>762</v>
      </c>
    </row>
    <row r="376" spans="8:10" hidden="1" x14ac:dyDescent="0.2">
      <c r="H376" s="140" t="s">
        <v>485</v>
      </c>
      <c r="I376" s="182" t="s">
        <v>486</v>
      </c>
      <c r="J376" s="174">
        <v>388</v>
      </c>
    </row>
    <row r="377" spans="8:10" hidden="1" x14ac:dyDescent="0.2">
      <c r="H377" s="140" t="s">
        <v>487</v>
      </c>
      <c r="I377" s="183" t="s">
        <v>488</v>
      </c>
      <c r="J377" s="176">
        <v>1481</v>
      </c>
    </row>
    <row r="378" spans="8:10" hidden="1" x14ac:dyDescent="0.2">
      <c r="H378" s="140" t="s">
        <v>489</v>
      </c>
      <c r="I378" s="182" t="s">
        <v>490</v>
      </c>
      <c r="J378" s="176">
        <v>2999</v>
      </c>
    </row>
    <row r="379" spans="8:10" hidden="1" x14ac:dyDescent="0.2">
      <c r="H379" s="140" t="s">
        <v>491</v>
      </c>
      <c r="I379" s="183" t="s">
        <v>492</v>
      </c>
      <c r="J379" s="176">
        <v>4414</v>
      </c>
    </row>
    <row r="380" spans="8:10" hidden="1" x14ac:dyDescent="0.2">
      <c r="H380" s="140" t="s">
        <v>493</v>
      </c>
      <c r="I380" s="183" t="s">
        <v>494</v>
      </c>
      <c r="J380" s="176">
        <v>3973</v>
      </c>
    </row>
    <row r="381" spans="8:10" hidden="1" x14ac:dyDescent="0.2">
      <c r="H381" s="140" t="s">
        <v>495</v>
      </c>
      <c r="I381" s="183" t="s">
        <v>496</v>
      </c>
      <c r="J381" s="176">
        <v>1434</v>
      </c>
    </row>
    <row r="382" spans="8:10" hidden="1" x14ac:dyDescent="0.2">
      <c r="H382" s="140" t="s">
        <v>497</v>
      </c>
      <c r="I382" s="184" t="s">
        <v>498</v>
      </c>
      <c r="J382" s="176">
        <v>1136</v>
      </c>
    </row>
    <row r="383" spans="8:10" hidden="1" x14ac:dyDescent="0.2">
      <c r="H383" s="140" t="s">
        <v>499</v>
      </c>
      <c r="I383" s="183" t="s">
        <v>500</v>
      </c>
      <c r="J383" s="174">
        <v>592</v>
      </c>
    </row>
    <row r="384" spans="8:10" hidden="1" x14ac:dyDescent="0.2">
      <c r="H384" s="140" t="s">
        <v>501</v>
      </c>
      <c r="I384" s="183" t="s">
        <v>502</v>
      </c>
      <c r="J384" s="174">
        <v>548</v>
      </c>
    </row>
    <row r="385" spans="8:10" hidden="1" x14ac:dyDescent="0.2">
      <c r="H385" s="140" t="s">
        <v>503</v>
      </c>
      <c r="I385" s="183" t="s">
        <v>504</v>
      </c>
      <c r="J385" s="174">
        <v>794</v>
      </c>
    </row>
    <row r="386" spans="8:10" hidden="1" x14ac:dyDescent="0.2">
      <c r="H386" s="140" t="s">
        <v>505</v>
      </c>
      <c r="I386" s="183" t="s">
        <v>506</v>
      </c>
      <c r="J386" s="174">
        <v>627</v>
      </c>
    </row>
    <row r="387" spans="8:10" hidden="1" x14ac:dyDescent="0.2">
      <c r="H387" s="140" t="s">
        <v>507</v>
      </c>
      <c r="I387" s="183" t="s">
        <v>508</v>
      </c>
      <c r="J387" s="174">
        <v>416</v>
      </c>
    </row>
    <row r="388" spans="8:10" hidden="1" x14ac:dyDescent="0.2">
      <c r="H388" s="140" t="s">
        <v>509</v>
      </c>
      <c r="I388" s="183" t="s">
        <v>221</v>
      </c>
      <c r="J388" s="174">
        <v>199</v>
      </c>
    </row>
    <row r="389" spans="8:10" hidden="1" x14ac:dyDescent="0.2">
      <c r="H389" s="140" t="s">
        <v>510</v>
      </c>
      <c r="I389" s="183" t="s">
        <v>511</v>
      </c>
      <c r="J389" s="174">
        <v>839</v>
      </c>
    </row>
    <row r="390" spans="8:10" hidden="1" x14ac:dyDescent="0.2">
      <c r="H390" s="140" t="s">
        <v>512</v>
      </c>
      <c r="I390" s="183" t="s">
        <v>513</v>
      </c>
      <c r="J390" s="174">
        <v>667</v>
      </c>
    </row>
    <row r="391" spans="8:10" hidden="1" x14ac:dyDescent="0.2">
      <c r="H391" s="140" t="s">
        <v>514</v>
      </c>
      <c r="I391" s="183" t="s">
        <v>515</v>
      </c>
      <c r="J391" s="174">
        <v>119</v>
      </c>
    </row>
    <row r="392" spans="8:10" hidden="1" x14ac:dyDescent="0.2">
      <c r="H392" s="140" t="s">
        <v>516</v>
      </c>
      <c r="I392" s="183" t="s">
        <v>517</v>
      </c>
      <c r="J392" s="174">
        <v>157</v>
      </c>
    </row>
    <row r="393" spans="8:10" hidden="1" x14ac:dyDescent="0.2">
      <c r="H393" s="436" t="s">
        <v>518</v>
      </c>
      <c r="I393" s="437"/>
      <c r="J393" s="437"/>
    </row>
    <row r="394" spans="8:10" hidden="1" x14ac:dyDescent="0.2">
      <c r="H394" s="140" t="s">
        <v>481</v>
      </c>
      <c r="I394" s="183" t="s">
        <v>519</v>
      </c>
      <c r="J394" s="174">
        <v>28</v>
      </c>
    </row>
    <row r="395" spans="8:10" hidden="1" x14ac:dyDescent="0.2">
      <c r="H395" s="140" t="s">
        <v>483</v>
      </c>
      <c r="I395" s="183" t="s">
        <v>520</v>
      </c>
      <c r="J395" s="174">
        <v>186</v>
      </c>
    </row>
    <row r="396" spans="8:10" hidden="1" x14ac:dyDescent="0.2">
      <c r="H396" s="140" t="s">
        <v>485</v>
      </c>
      <c r="I396" s="183" t="s">
        <v>521</v>
      </c>
      <c r="J396" s="174">
        <v>175</v>
      </c>
    </row>
    <row r="397" spans="8:10" hidden="1" x14ac:dyDescent="0.2">
      <c r="H397" s="140" t="s">
        <v>487</v>
      </c>
      <c r="I397" s="183" t="s">
        <v>522</v>
      </c>
      <c r="J397" s="174">
        <v>180</v>
      </c>
    </row>
    <row r="398" spans="8:10" hidden="1" x14ac:dyDescent="0.2">
      <c r="H398" s="140" t="s">
        <v>489</v>
      </c>
      <c r="I398" s="183" t="s">
        <v>523</v>
      </c>
      <c r="J398" s="174">
        <v>128</v>
      </c>
    </row>
    <row r="399" spans="8:10" hidden="1" x14ac:dyDescent="0.2">
      <c r="H399" s="140" t="s">
        <v>491</v>
      </c>
      <c r="I399" s="183" t="s">
        <v>524</v>
      </c>
      <c r="J399" s="174">
        <v>255</v>
      </c>
    </row>
    <row r="400" spans="8:10" hidden="1" x14ac:dyDescent="0.2">
      <c r="H400" s="140" t="s">
        <v>493</v>
      </c>
      <c r="I400" s="183" t="s">
        <v>525</v>
      </c>
      <c r="J400" s="174">
        <v>119</v>
      </c>
    </row>
    <row r="401" spans="8:10" hidden="1" x14ac:dyDescent="0.2">
      <c r="H401" s="140" t="s">
        <v>495</v>
      </c>
      <c r="I401" s="183" t="s">
        <v>526</v>
      </c>
      <c r="J401" s="174">
        <v>102</v>
      </c>
    </row>
    <row r="402" spans="8:10" hidden="1" x14ac:dyDescent="0.2">
      <c r="H402" s="140" t="s">
        <v>497</v>
      </c>
      <c r="I402" s="183" t="s">
        <v>527</v>
      </c>
      <c r="J402" s="174">
        <v>142</v>
      </c>
    </row>
    <row r="403" spans="8:10" hidden="1" x14ac:dyDescent="0.2">
      <c r="H403" s="140" t="s">
        <v>499</v>
      </c>
      <c r="I403" s="183" t="s">
        <v>528</v>
      </c>
      <c r="J403" s="174">
        <v>112</v>
      </c>
    </row>
    <row r="404" spans="8:10" hidden="1" x14ac:dyDescent="0.2">
      <c r="H404" s="140" t="s">
        <v>501</v>
      </c>
      <c r="I404" s="183" t="s">
        <v>529</v>
      </c>
      <c r="J404" s="174">
        <v>92</v>
      </c>
    </row>
    <row r="405" spans="8:10" hidden="1" x14ac:dyDescent="0.2">
      <c r="H405" s="140" t="s">
        <v>503</v>
      </c>
      <c r="I405" s="183" t="s">
        <v>530</v>
      </c>
      <c r="J405" s="174">
        <v>392</v>
      </c>
    </row>
    <row r="406" spans="8:10" hidden="1" x14ac:dyDescent="0.2">
      <c r="H406" s="140" t="s">
        <v>505</v>
      </c>
      <c r="I406" s="183" t="s">
        <v>531</v>
      </c>
      <c r="J406" s="174">
        <v>336</v>
      </c>
    </row>
    <row r="407" spans="8:10" hidden="1" x14ac:dyDescent="0.2">
      <c r="H407" s="140" t="s">
        <v>507</v>
      </c>
      <c r="I407" s="183" t="s">
        <v>532</v>
      </c>
      <c r="J407" s="174">
        <v>131</v>
      </c>
    </row>
    <row r="408" spans="8:10" hidden="1" x14ac:dyDescent="0.2">
      <c r="H408" s="140" t="s">
        <v>509</v>
      </c>
      <c r="I408" s="183" t="s">
        <v>533</v>
      </c>
      <c r="J408" s="174">
        <v>255</v>
      </c>
    </row>
    <row r="409" spans="8:10" hidden="1" x14ac:dyDescent="0.2">
      <c r="H409" s="436" t="s">
        <v>534</v>
      </c>
      <c r="I409" s="437"/>
      <c r="J409" s="437"/>
    </row>
    <row r="410" spans="8:10" hidden="1" x14ac:dyDescent="0.2">
      <c r="H410" s="140" t="s">
        <v>481</v>
      </c>
      <c r="I410" s="183" t="s">
        <v>535</v>
      </c>
      <c r="J410" s="176">
        <v>3070</v>
      </c>
    </row>
    <row r="411" spans="8:10" hidden="1" x14ac:dyDescent="0.2">
      <c r="H411" s="140" t="s">
        <v>483</v>
      </c>
      <c r="I411" s="183" t="s">
        <v>536</v>
      </c>
      <c r="J411" s="176">
        <v>3732</v>
      </c>
    </row>
    <row r="412" spans="8:10" hidden="1" x14ac:dyDescent="0.2">
      <c r="H412" s="140" t="s">
        <v>485</v>
      </c>
      <c r="I412" s="183" t="s">
        <v>537</v>
      </c>
      <c r="J412" s="176">
        <v>3848</v>
      </c>
    </row>
    <row r="413" spans="8:10" hidden="1" x14ac:dyDescent="0.2">
      <c r="H413" s="140" t="s">
        <v>487</v>
      </c>
      <c r="I413" s="183" t="s">
        <v>538</v>
      </c>
      <c r="J413" s="176">
        <v>1384</v>
      </c>
    </row>
    <row r="414" spans="8:10" hidden="1" x14ac:dyDescent="0.2">
      <c r="H414" s="140" t="s">
        <v>489</v>
      </c>
      <c r="I414" s="183" t="s">
        <v>539</v>
      </c>
      <c r="J414" s="176">
        <v>16749</v>
      </c>
    </row>
    <row r="415" spans="8:10" hidden="1" x14ac:dyDescent="0.2">
      <c r="H415" s="140" t="s">
        <v>491</v>
      </c>
      <c r="I415" s="183" t="s">
        <v>540</v>
      </c>
      <c r="J415" s="176">
        <v>18409</v>
      </c>
    </row>
    <row r="416" spans="8:10" hidden="1" x14ac:dyDescent="0.2">
      <c r="H416" s="140" t="s">
        <v>493</v>
      </c>
      <c r="I416" s="183" t="s">
        <v>541</v>
      </c>
      <c r="J416" s="176">
        <v>1739</v>
      </c>
    </row>
    <row r="417" spans="8:10" hidden="1" x14ac:dyDescent="0.2">
      <c r="H417" s="430" t="s">
        <v>542</v>
      </c>
      <c r="I417" s="431"/>
      <c r="J417" s="432"/>
    </row>
    <row r="418" spans="8:10" hidden="1" x14ac:dyDescent="0.2">
      <c r="H418" s="185" t="s">
        <v>481</v>
      </c>
      <c r="I418" s="186" t="s">
        <v>543</v>
      </c>
      <c r="J418" s="177">
        <v>723</v>
      </c>
    </row>
    <row r="419" spans="8:10" hidden="1" x14ac:dyDescent="0.2">
      <c r="H419" s="185" t="s">
        <v>483</v>
      </c>
      <c r="I419" s="186" t="s">
        <v>544</v>
      </c>
      <c r="J419" s="177">
        <v>723</v>
      </c>
    </row>
    <row r="420" spans="8:10" hidden="1" x14ac:dyDescent="0.2">
      <c r="H420" s="185" t="s">
        <v>485</v>
      </c>
      <c r="I420" s="186" t="s">
        <v>545</v>
      </c>
      <c r="J420" s="177">
        <v>723</v>
      </c>
    </row>
    <row r="421" spans="8:10" hidden="1" x14ac:dyDescent="0.2">
      <c r="H421" s="423" t="s">
        <v>546</v>
      </c>
      <c r="I421" s="424"/>
      <c r="J421" s="425"/>
    </row>
    <row r="422" spans="8:10" hidden="1" x14ac:dyDescent="0.2">
      <c r="H422" s="185" t="s">
        <v>481</v>
      </c>
      <c r="I422" s="186" t="s">
        <v>547</v>
      </c>
      <c r="J422" s="187">
        <v>657</v>
      </c>
    </row>
    <row r="423" spans="8:10" hidden="1" x14ac:dyDescent="0.2">
      <c r="H423" s="430" t="s">
        <v>548</v>
      </c>
      <c r="I423" s="431"/>
      <c r="J423" s="432"/>
    </row>
    <row r="424" spans="8:10" hidden="1" x14ac:dyDescent="0.2">
      <c r="H424" s="140" t="s">
        <v>481</v>
      </c>
      <c r="I424" s="183" t="s">
        <v>549</v>
      </c>
      <c r="J424" s="176">
        <v>12085</v>
      </c>
    </row>
    <row r="425" spans="8:10" hidden="1" x14ac:dyDescent="0.2">
      <c r="H425" s="140" t="s">
        <v>483</v>
      </c>
      <c r="I425" s="183" t="s">
        <v>550</v>
      </c>
      <c r="J425" s="176">
        <v>11655</v>
      </c>
    </row>
    <row r="426" spans="8:10" hidden="1" x14ac:dyDescent="0.2">
      <c r="H426" s="430" t="s">
        <v>551</v>
      </c>
      <c r="I426" s="431"/>
      <c r="J426" s="432"/>
    </row>
    <row r="427" spans="8:10" hidden="1" x14ac:dyDescent="0.2">
      <c r="H427" s="140" t="s">
        <v>481</v>
      </c>
      <c r="I427" s="183" t="s">
        <v>550</v>
      </c>
      <c r="J427" s="176">
        <v>3573</v>
      </c>
    </row>
    <row r="428" spans="8:10" hidden="1" x14ac:dyDescent="0.2">
      <c r="H428" s="430" t="s">
        <v>552</v>
      </c>
      <c r="I428" s="431"/>
      <c r="J428" s="432"/>
    </row>
    <row r="429" spans="8:10" hidden="1" x14ac:dyDescent="0.2">
      <c r="H429" s="140" t="s">
        <v>481</v>
      </c>
      <c r="I429" s="183" t="s">
        <v>553</v>
      </c>
      <c r="J429" s="176">
        <v>3394</v>
      </c>
    </row>
    <row r="430" spans="8:10" hidden="1" x14ac:dyDescent="0.2">
      <c r="H430" s="140" t="s">
        <v>8</v>
      </c>
      <c r="I430" s="183" t="s">
        <v>554</v>
      </c>
      <c r="J430" s="176">
        <v>3730</v>
      </c>
    </row>
    <row r="431" spans="8:10" hidden="1" x14ac:dyDescent="0.2">
      <c r="H431" s="430" t="s">
        <v>555</v>
      </c>
      <c r="I431" s="431"/>
      <c r="J431" s="432"/>
    </row>
    <row r="432" spans="8:10" hidden="1" x14ac:dyDescent="0.2">
      <c r="H432" s="140" t="s">
        <v>481</v>
      </c>
      <c r="I432" s="183" t="s">
        <v>556</v>
      </c>
      <c r="J432" s="176">
        <v>2896</v>
      </c>
    </row>
    <row r="433" spans="8:10" hidden="1" x14ac:dyDescent="0.2">
      <c r="H433" s="430" t="s">
        <v>557</v>
      </c>
      <c r="I433" s="431"/>
      <c r="J433" s="432"/>
    </row>
    <row r="434" spans="8:10" hidden="1" x14ac:dyDescent="0.2">
      <c r="H434" s="140" t="s">
        <v>481</v>
      </c>
      <c r="I434" s="441" t="s">
        <v>558</v>
      </c>
      <c r="J434" s="442"/>
    </row>
    <row r="435" spans="8:10" hidden="1" x14ac:dyDescent="0.2">
      <c r="H435" s="140" t="s">
        <v>7</v>
      </c>
      <c r="I435" s="188" t="s">
        <v>559</v>
      </c>
      <c r="J435" s="174">
        <v>233</v>
      </c>
    </row>
    <row r="436" spans="8:10" hidden="1" x14ac:dyDescent="0.2">
      <c r="H436" s="140"/>
      <c r="I436" s="188" t="s">
        <v>560</v>
      </c>
      <c r="J436" s="174">
        <v>363</v>
      </c>
    </row>
    <row r="437" spans="8:10" hidden="1" x14ac:dyDescent="0.2">
      <c r="H437" s="140" t="s">
        <v>8</v>
      </c>
      <c r="I437" s="188" t="s">
        <v>561</v>
      </c>
      <c r="J437" s="174">
        <v>251</v>
      </c>
    </row>
    <row r="438" spans="8:10" hidden="1" x14ac:dyDescent="0.2">
      <c r="H438" s="140"/>
      <c r="I438" s="188" t="s">
        <v>562</v>
      </c>
      <c r="J438" s="174">
        <v>396</v>
      </c>
    </row>
    <row r="439" spans="8:10" hidden="1" x14ac:dyDescent="0.2">
      <c r="H439" s="140" t="s">
        <v>9</v>
      </c>
      <c r="I439" s="188" t="s">
        <v>563</v>
      </c>
      <c r="J439" s="174">
        <v>278</v>
      </c>
    </row>
    <row r="440" spans="8:10" hidden="1" x14ac:dyDescent="0.2">
      <c r="H440" s="140"/>
      <c r="I440" s="188" t="s">
        <v>564</v>
      </c>
      <c r="J440" s="174">
        <v>452</v>
      </c>
    </row>
    <row r="441" spans="8:10" hidden="1" x14ac:dyDescent="0.2">
      <c r="H441" s="140" t="s">
        <v>10</v>
      </c>
      <c r="I441" s="188" t="s">
        <v>565</v>
      </c>
      <c r="J441" s="174">
        <v>521</v>
      </c>
    </row>
    <row r="442" spans="8:10" hidden="1" x14ac:dyDescent="0.2">
      <c r="H442" s="140" t="s">
        <v>483</v>
      </c>
      <c r="I442" s="441" t="s">
        <v>566</v>
      </c>
      <c r="J442" s="442"/>
    </row>
    <row r="443" spans="8:10" hidden="1" x14ac:dyDescent="0.2">
      <c r="H443" s="140" t="s">
        <v>44</v>
      </c>
      <c r="I443" s="188" t="s">
        <v>567</v>
      </c>
      <c r="J443" s="174">
        <v>473</v>
      </c>
    </row>
    <row r="444" spans="8:10" hidden="1" x14ac:dyDescent="0.2">
      <c r="H444" s="140" t="s">
        <v>45</v>
      </c>
      <c r="I444" s="188" t="s">
        <v>568</v>
      </c>
      <c r="J444" s="174">
        <v>581</v>
      </c>
    </row>
    <row r="445" spans="8:10" hidden="1" x14ac:dyDescent="0.2">
      <c r="H445" s="140" t="s">
        <v>46</v>
      </c>
      <c r="I445" s="188" t="s">
        <v>569</v>
      </c>
      <c r="J445" s="174">
        <v>384</v>
      </c>
    </row>
    <row r="446" spans="8:10" hidden="1" x14ac:dyDescent="0.2">
      <c r="H446" s="140" t="s">
        <v>485</v>
      </c>
      <c r="I446" s="443" t="s">
        <v>570</v>
      </c>
      <c r="J446" s="442"/>
    </row>
    <row r="447" spans="8:10" hidden="1" x14ac:dyDescent="0.2">
      <c r="H447" s="140" t="s">
        <v>63</v>
      </c>
      <c r="I447" s="188" t="s">
        <v>571</v>
      </c>
      <c r="J447" s="174"/>
    </row>
    <row r="448" spans="8:10" hidden="1" x14ac:dyDescent="0.2">
      <c r="H448" s="140"/>
      <c r="I448" s="188" t="s">
        <v>572</v>
      </c>
      <c r="J448" s="174">
        <v>250</v>
      </c>
    </row>
    <row r="449" spans="8:10" hidden="1" x14ac:dyDescent="0.2">
      <c r="H449" s="140"/>
      <c r="I449" s="188" t="s">
        <v>573</v>
      </c>
      <c r="J449" s="174">
        <v>439</v>
      </c>
    </row>
    <row r="450" spans="8:10" hidden="1" x14ac:dyDescent="0.2">
      <c r="H450" s="140" t="s">
        <v>64</v>
      </c>
      <c r="I450" s="188" t="s">
        <v>574</v>
      </c>
      <c r="J450" s="174">
        <v>871</v>
      </c>
    </row>
    <row r="451" spans="8:10" hidden="1" x14ac:dyDescent="0.2">
      <c r="H451" s="140" t="s">
        <v>65</v>
      </c>
      <c r="I451" s="188" t="s">
        <v>575</v>
      </c>
      <c r="J451" s="174">
        <v>251</v>
      </c>
    </row>
    <row r="452" spans="8:10" hidden="1" x14ac:dyDescent="0.2">
      <c r="H452" s="140" t="s">
        <v>66</v>
      </c>
      <c r="I452" s="188" t="s">
        <v>576</v>
      </c>
      <c r="J452" s="174">
        <v>396</v>
      </c>
    </row>
    <row r="453" spans="8:10" hidden="1" x14ac:dyDescent="0.2">
      <c r="H453" s="140" t="s">
        <v>67</v>
      </c>
      <c r="I453" s="188" t="s">
        <v>577</v>
      </c>
      <c r="J453" s="174">
        <v>233</v>
      </c>
    </row>
    <row r="454" spans="8:10" hidden="1" x14ac:dyDescent="0.2">
      <c r="H454" s="140" t="s">
        <v>68</v>
      </c>
      <c r="I454" s="188" t="s">
        <v>578</v>
      </c>
      <c r="J454" s="174">
        <v>226</v>
      </c>
    </row>
    <row r="455" spans="8:10" hidden="1" x14ac:dyDescent="0.2">
      <c r="H455" s="140" t="s">
        <v>69</v>
      </c>
      <c r="I455" s="188" t="s">
        <v>579</v>
      </c>
      <c r="J455" s="174"/>
    </row>
    <row r="456" spans="8:10" hidden="1" x14ac:dyDescent="0.2">
      <c r="H456" s="140"/>
      <c r="I456" s="188" t="s">
        <v>572</v>
      </c>
      <c r="J456" s="174">
        <v>251</v>
      </c>
    </row>
    <row r="457" spans="8:10" hidden="1" x14ac:dyDescent="0.2">
      <c r="H457" s="140"/>
      <c r="I457" s="188" t="s">
        <v>573</v>
      </c>
      <c r="J457" s="174">
        <v>396</v>
      </c>
    </row>
    <row r="458" spans="8:10" hidden="1" x14ac:dyDescent="0.2">
      <c r="H458" s="140" t="s">
        <v>70</v>
      </c>
      <c r="I458" s="188" t="s">
        <v>580</v>
      </c>
      <c r="J458" s="174">
        <v>278</v>
      </c>
    </row>
    <row r="459" spans="8:10" hidden="1" x14ac:dyDescent="0.2">
      <c r="H459" s="140" t="s">
        <v>71</v>
      </c>
      <c r="I459" s="188" t="s">
        <v>581</v>
      </c>
      <c r="J459" s="174">
        <v>363</v>
      </c>
    </row>
    <row r="460" spans="8:10" hidden="1" x14ac:dyDescent="0.2">
      <c r="H460" s="140" t="s">
        <v>72</v>
      </c>
      <c r="I460" s="188" t="s">
        <v>582</v>
      </c>
      <c r="J460" s="174">
        <v>333</v>
      </c>
    </row>
    <row r="461" spans="8:10" hidden="1" x14ac:dyDescent="0.2">
      <c r="H461" s="140" t="s">
        <v>73</v>
      </c>
      <c r="I461" s="188" t="s">
        <v>583</v>
      </c>
      <c r="J461" s="174">
        <v>407</v>
      </c>
    </row>
    <row r="462" spans="8:10" hidden="1" x14ac:dyDescent="0.2">
      <c r="H462" s="140" t="s">
        <v>74</v>
      </c>
      <c r="I462" s="188" t="s">
        <v>584</v>
      </c>
      <c r="J462" s="174">
        <v>543</v>
      </c>
    </row>
    <row r="463" spans="8:10" hidden="1" x14ac:dyDescent="0.2">
      <c r="H463" s="436" t="s">
        <v>585</v>
      </c>
      <c r="I463" s="437"/>
      <c r="J463" s="437"/>
    </row>
    <row r="464" spans="8:10" hidden="1" x14ac:dyDescent="0.2">
      <c r="H464" s="140" t="s">
        <v>481</v>
      </c>
      <c r="I464" s="188" t="s">
        <v>586</v>
      </c>
      <c r="J464" s="176">
        <v>1199</v>
      </c>
    </row>
    <row r="465" spans="8:10" hidden="1" x14ac:dyDescent="0.2">
      <c r="H465" s="140" t="s">
        <v>483</v>
      </c>
      <c r="I465" s="188" t="s">
        <v>587</v>
      </c>
      <c r="J465" s="174">
        <v>487</v>
      </c>
    </row>
    <row r="466" spans="8:10" hidden="1" x14ac:dyDescent="0.2">
      <c r="H466" s="140" t="s">
        <v>485</v>
      </c>
      <c r="I466" s="188" t="s">
        <v>588</v>
      </c>
      <c r="J466" s="174">
        <v>699</v>
      </c>
    </row>
    <row r="467" spans="8:10" hidden="1" x14ac:dyDescent="0.2">
      <c r="H467" s="140" t="s">
        <v>487</v>
      </c>
      <c r="I467" s="188" t="s">
        <v>589</v>
      </c>
      <c r="J467" s="174">
        <v>487</v>
      </c>
    </row>
    <row r="468" spans="8:10" hidden="1" x14ac:dyDescent="0.2">
      <c r="H468" s="140" t="s">
        <v>489</v>
      </c>
      <c r="I468" s="188" t="s">
        <v>590</v>
      </c>
      <c r="J468" s="174">
        <v>381</v>
      </c>
    </row>
    <row r="469" spans="8:10" hidden="1" x14ac:dyDescent="0.2">
      <c r="H469" s="140" t="s">
        <v>491</v>
      </c>
      <c r="I469" s="188" t="s">
        <v>591</v>
      </c>
      <c r="J469" s="175">
        <v>697</v>
      </c>
    </row>
    <row r="470" spans="8:10" hidden="1" x14ac:dyDescent="0.2">
      <c r="H470" s="140" t="s">
        <v>493</v>
      </c>
      <c r="I470" s="188" t="s">
        <v>592</v>
      </c>
      <c r="J470" s="174">
        <v>276</v>
      </c>
    </row>
    <row r="471" spans="8:10" hidden="1" x14ac:dyDescent="0.2">
      <c r="H471" s="140" t="s">
        <v>495</v>
      </c>
      <c r="I471" s="188" t="s">
        <v>593</v>
      </c>
      <c r="J471" s="174">
        <v>276</v>
      </c>
    </row>
    <row r="472" spans="8:10" hidden="1" x14ac:dyDescent="0.2">
      <c r="H472" s="140" t="s">
        <v>497</v>
      </c>
      <c r="I472" s="188" t="s">
        <v>594</v>
      </c>
      <c r="J472" s="174">
        <v>487</v>
      </c>
    </row>
    <row r="473" spans="8:10" hidden="1" x14ac:dyDescent="0.2">
      <c r="H473" s="140" t="s">
        <v>499</v>
      </c>
      <c r="I473" s="188" t="s">
        <v>595</v>
      </c>
      <c r="J473" s="174">
        <v>276</v>
      </c>
    </row>
    <row r="474" spans="8:10" hidden="1" x14ac:dyDescent="0.2">
      <c r="H474" s="140" t="s">
        <v>501</v>
      </c>
      <c r="I474" s="188" t="s">
        <v>596</v>
      </c>
      <c r="J474" s="174">
        <v>276</v>
      </c>
    </row>
    <row r="475" spans="8:10" hidden="1" x14ac:dyDescent="0.2">
      <c r="H475" s="140" t="s">
        <v>503</v>
      </c>
      <c r="I475" s="188" t="s">
        <v>640</v>
      </c>
      <c r="J475" s="174">
        <v>276</v>
      </c>
    </row>
    <row r="476" spans="8:10" hidden="1" x14ac:dyDescent="0.2">
      <c r="H476" s="140" t="s">
        <v>505</v>
      </c>
      <c r="I476" s="188" t="s">
        <v>598</v>
      </c>
      <c r="J476" s="174">
        <v>380</v>
      </c>
    </row>
    <row r="477" spans="8:10" hidden="1" x14ac:dyDescent="0.2">
      <c r="H477" s="140" t="s">
        <v>507</v>
      </c>
      <c r="I477" s="188" t="s">
        <v>599</v>
      </c>
      <c r="J477" s="174">
        <v>276</v>
      </c>
    </row>
    <row r="478" spans="8:10" hidden="1" x14ac:dyDescent="0.2">
      <c r="H478" s="140" t="s">
        <v>509</v>
      </c>
      <c r="I478" s="188" t="s">
        <v>600</v>
      </c>
      <c r="J478" s="174">
        <v>487</v>
      </c>
    </row>
    <row r="479" spans="8:10" hidden="1" x14ac:dyDescent="0.2">
      <c r="H479" s="140" t="s">
        <v>510</v>
      </c>
      <c r="I479" s="188" t="s">
        <v>601</v>
      </c>
      <c r="J479" s="174">
        <v>487</v>
      </c>
    </row>
    <row r="480" spans="8:10" hidden="1" x14ac:dyDescent="0.2">
      <c r="H480" s="436" t="s">
        <v>602</v>
      </c>
      <c r="I480" s="437"/>
      <c r="J480" s="437"/>
    </row>
    <row r="481" spans="8:10" hidden="1" x14ac:dyDescent="0.2">
      <c r="H481" s="140" t="s">
        <v>481</v>
      </c>
      <c r="I481" s="188" t="s">
        <v>603</v>
      </c>
      <c r="J481" s="174">
        <v>118</v>
      </c>
    </row>
    <row r="482" spans="8:10" hidden="1" x14ac:dyDescent="0.2">
      <c r="H482" s="444" t="s">
        <v>604</v>
      </c>
      <c r="I482" s="445"/>
      <c r="J482" s="445"/>
    </row>
    <row r="483" spans="8:10" hidden="1" x14ac:dyDescent="0.2">
      <c r="H483" s="140" t="s">
        <v>481</v>
      </c>
      <c r="I483" s="148" t="s">
        <v>605</v>
      </c>
      <c r="J483" s="176">
        <v>1683</v>
      </c>
    </row>
    <row r="484" spans="8:10" hidden="1" x14ac:dyDescent="0.2">
      <c r="H484" s="140" t="s">
        <v>483</v>
      </c>
      <c r="I484" s="148" t="s">
        <v>606</v>
      </c>
      <c r="J484" s="176">
        <v>2615</v>
      </c>
    </row>
    <row r="485" spans="8:10" hidden="1" x14ac:dyDescent="0.2">
      <c r="H485" s="140" t="s">
        <v>485</v>
      </c>
      <c r="I485" s="148" t="s">
        <v>607</v>
      </c>
      <c r="J485" s="176">
        <v>882</v>
      </c>
    </row>
    <row r="486" spans="8:10" hidden="1" x14ac:dyDescent="0.2">
      <c r="H486" s="438" t="s">
        <v>608</v>
      </c>
      <c r="I486" s="439"/>
      <c r="J486" s="440"/>
    </row>
    <row r="487" spans="8:10" hidden="1" x14ac:dyDescent="0.2">
      <c r="H487" s="140" t="s">
        <v>7</v>
      </c>
      <c r="I487" s="143" t="s">
        <v>609</v>
      </c>
      <c r="J487" s="189">
        <v>3381</v>
      </c>
    </row>
    <row r="488" spans="8:10" hidden="1" x14ac:dyDescent="0.2">
      <c r="H488" s="140" t="s">
        <v>8</v>
      </c>
      <c r="I488" s="143" t="s">
        <v>610</v>
      </c>
      <c r="J488" s="190" t="s">
        <v>611</v>
      </c>
    </row>
    <row r="489" spans="8:10" hidden="1" x14ac:dyDescent="0.2">
      <c r="H489" s="140" t="s">
        <v>9</v>
      </c>
      <c r="I489" s="143" t="s">
        <v>612</v>
      </c>
      <c r="J489" s="190" t="s">
        <v>613</v>
      </c>
    </row>
  </sheetData>
  <mergeCells count="36">
    <mergeCell ref="H486:J486"/>
    <mergeCell ref="H423:J423"/>
    <mergeCell ref="H426:J426"/>
    <mergeCell ref="H428:J428"/>
    <mergeCell ref="H431:J431"/>
    <mergeCell ref="H433:J433"/>
    <mergeCell ref="I434:J434"/>
    <mergeCell ref="I442:J442"/>
    <mergeCell ref="I446:J446"/>
    <mergeCell ref="H463:J463"/>
    <mergeCell ref="H480:J480"/>
    <mergeCell ref="H482:J482"/>
    <mergeCell ref="H421:J421"/>
    <mergeCell ref="H202:J202"/>
    <mergeCell ref="H203:J203"/>
    <mergeCell ref="H284:J284"/>
    <mergeCell ref="H310:J310"/>
    <mergeCell ref="H321:J321"/>
    <mergeCell ref="H340:J340"/>
    <mergeCell ref="H372:J372"/>
    <mergeCell ref="H373:J373"/>
    <mergeCell ref="H393:J393"/>
    <mergeCell ref="H409:J409"/>
    <mergeCell ref="H417:J417"/>
    <mergeCell ref="H157:J157"/>
    <mergeCell ref="I3:J3"/>
    <mergeCell ref="I5:J6"/>
    <mergeCell ref="K5:O6"/>
    <mergeCell ref="H9:J9"/>
    <mergeCell ref="H13:J13"/>
    <mergeCell ref="H47:J47"/>
    <mergeCell ref="H65:J65"/>
    <mergeCell ref="H99:J99"/>
    <mergeCell ref="H113:J113"/>
    <mergeCell ref="H132:J132"/>
    <mergeCell ref="H148:J14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490"/>
  <sheetViews>
    <sheetView workbookViewId="0">
      <selection activeCell="H203" sqref="H203:J203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47.25" x14ac:dyDescent="0.25">
      <c r="J2" s="83" t="s">
        <v>0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87"/>
      <c r="J4" s="88"/>
    </row>
    <row r="5" spans="8:15" x14ac:dyDescent="0.25">
      <c r="I5" s="390" t="s">
        <v>639</v>
      </c>
      <c r="J5" s="390"/>
      <c r="K5" s="349"/>
      <c r="L5" s="349"/>
      <c r="M5" s="349"/>
      <c r="N5" s="349"/>
      <c r="O5" s="349"/>
    </row>
    <row r="6" spans="8:15" x14ac:dyDescent="0.25">
      <c r="I6" s="390"/>
      <c r="J6" s="390"/>
      <c r="K6" s="349"/>
      <c r="L6" s="349"/>
      <c r="M6" s="349"/>
      <c r="N6" s="349"/>
      <c r="O6" s="349"/>
    </row>
    <row r="7" spans="8:15" x14ac:dyDescent="0.25">
      <c r="J7" s="129" t="s">
        <v>638</v>
      </c>
    </row>
    <row r="9" spans="8:15" ht="18.75" x14ac:dyDescent="0.25">
      <c r="H9" s="391" t="s">
        <v>649</v>
      </c>
      <c r="I9" s="391"/>
      <c r="J9" s="391"/>
    </row>
    <row r="11" spans="8:15" ht="31.5" x14ac:dyDescent="0.25">
      <c r="H11" s="89" t="s">
        <v>3</v>
      </c>
      <c r="I11" s="89" t="s">
        <v>4</v>
      </c>
      <c r="J11" s="89" t="s">
        <v>5</v>
      </c>
    </row>
    <row r="12" spans="8:15" x14ac:dyDescent="0.25">
      <c r="H12" s="90">
        <v>1</v>
      </c>
      <c r="I12" s="91">
        <v>2</v>
      </c>
      <c r="J12" s="90">
        <v>3</v>
      </c>
    </row>
    <row r="13" spans="8:15" x14ac:dyDescent="0.25">
      <c r="H13" s="392" t="s">
        <v>6</v>
      </c>
      <c r="I13" s="392"/>
      <c r="J13" s="392"/>
    </row>
    <row r="14" spans="8:15" x14ac:dyDescent="0.25">
      <c r="H14" s="78" t="s">
        <v>7</v>
      </c>
      <c r="I14" s="80" t="str">
        <f>'[1]Свод по лабор.'!$B$11</f>
        <v>Исследование уровня глюкозы в  крови</v>
      </c>
      <c r="J14" s="77">
        <v>134</v>
      </c>
    </row>
    <row r="15" spans="8:15" x14ac:dyDescent="0.25">
      <c r="H15" s="78" t="s">
        <v>8</v>
      </c>
      <c r="I15" s="80" t="str">
        <f>'[1]Свод по лабор.'!$B$12</f>
        <v>Исследование уровня биллирубина в крови</v>
      </c>
      <c r="J15" s="77">
        <v>147</v>
      </c>
    </row>
    <row r="16" spans="8:15" x14ac:dyDescent="0.25">
      <c r="H16" s="78" t="s">
        <v>9</v>
      </c>
      <c r="I16" s="80" t="str">
        <f>'[1]Свод по лабор.'!$B$13</f>
        <v>Исследование уровня креатинина в  крови</v>
      </c>
      <c r="J16" s="77">
        <v>198</v>
      </c>
    </row>
    <row r="17" spans="8:10" x14ac:dyDescent="0.25">
      <c r="H17" s="78" t="s">
        <v>10</v>
      </c>
      <c r="I17" s="80" t="str">
        <f>'[1]Свод по лабор.'!$B$14</f>
        <v>Исследование уровня аланин-трансаминазы в крови (фермент АлТ)</v>
      </c>
      <c r="J17" s="77">
        <v>89</v>
      </c>
    </row>
    <row r="18" spans="8:10" x14ac:dyDescent="0.25">
      <c r="H18" s="78" t="s">
        <v>11</v>
      </c>
      <c r="I18" s="80" t="str">
        <f>'[1]Свод по лабор.'!$B$15</f>
        <v>Исследование уровня  аспарат-трансаминазы в крови (фермент АсТ)</v>
      </c>
      <c r="J18" s="77">
        <v>89</v>
      </c>
    </row>
    <row r="19" spans="8:10" x14ac:dyDescent="0.25">
      <c r="H19" s="78" t="s">
        <v>12</v>
      </c>
      <c r="I19" s="80" t="str">
        <f>'[1]Свод по лабор.'!$B$16</f>
        <v>Исследование уровня мочевины в крови</v>
      </c>
      <c r="J19" s="77">
        <v>165</v>
      </c>
    </row>
    <row r="20" spans="8:10" x14ac:dyDescent="0.25">
      <c r="H20" s="78" t="s">
        <v>13</v>
      </c>
      <c r="I20" s="80" t="str">
        <f>'[1]Свод по лабор.'!$B$17</f>
        <v>Исследование уровня мочевой  кислоты в крови</v>
      </c>
      <c r="J20" s="77">
        <v>182</v>
      </c>
    </row>
    <row r="21" spans="8:10" x14ac:dyDescent="0.25">
      <c r="H21" s="78" t="s">
        <v>14</v>
      </c>
      <c r="I21" s="80" t="str">
        <f>'[1]Свод по лабор.'!$B$18</f>
        <v>Исследование уровня холестерина в крови</v>
      </c>
      <c r="J21" s="77">
        <v>151</v>
      </c>
    </row>
    <row r="22" spans="8:10" x14ac:dyDescent="0.25">
      <c r="H22" s="78" t="s">
        <v>15</v>
      </c>
      <c r="I22" s="80" t="str">
        <f>'[1]Свод по лабор.'!$B$19</f>
        <v>Исследование уровня железа сыворотки крови</v>
      </c>
      <c r="J22" s="77">
        <v>279</v>
      </c>
    </row>
    <row r="23" spans="8:10" x14ac:dyDescent="0.25">
      <c r="H23" s="78" t="s">
        <v>16</v>
      </c>
      <c r="I23" s="80" t="str">
        <f>'[1]Свод по лабор.'!$B$20</f>
        <v>Исследование уровня общего белка в крови</v>
      </c>
      <c r="J23" s="77">
        <v>162</v>
      </c>
    </row>
    <row r="24" spans="8:10" x14ac:dyDescent="0.25">
      <c r="H24" s="78" t="s">
        <v>17</v>
      </c>
      <c r="I24" s="80" t="str">
        <f>'[1]Свод по лабор.'!$B$21</f>
        <v>Исследование уровня щелочной фосфотазы в крови</v>
      </c>
      <c r="J24" s="77">
        <v>332</v>
      </c>
    </row>
    <row r="25" spans="8:10" x14ac:dyDescent="0.25">
      <c r="H25" s="78" t="s">
        <v>18</v>
      </c>
      <c r="I25" s="80" t="str">
        <f>'[1]Свод по лабор.'!$B$22</f>
        <v>Исследование уровня кальция в  крови</v>
      </c>
      <c r="J25" s="77">
        <v>182</v>
      </c>
    </row>
    <row r="26" spans="8:10" x14ac:dyDescent="0.25">
      <c r="H26" s="78" t="s">
        <v>19</v>
      </c>
      <c r="I26" s="80" t="str">
        <f>'[1]Свод по лабор.'!$B$23</f>
        <v>Исследование уровня натрия в  крови</v>
      </c>
      <c r="J26" s="77">
        <v>237</v>
      </c>
    </row>
    <row r="27" spans="8:10" x14ac:dyDescent="0.25">
      <c r="H27" s="78" t="s">
        <v>20</v>
      </c>
      <c r="I27" s="80" t="str">
        <f>'[1]Свод по лабор.'!$B$24</f>
        <v>Исследование уровня глюкозы в моче</v>
      </c>
      <c r="J27" s="77">
        <v>102</v>
      </c>
    </row>
    <row r="28" spans="8:10" x14ac:dyDescent="0.25">
      <c r="H28" s="78" t="s">
        <v>21</v>
      </c>
      <c r="I28" s="80" t="str">
        <f>'[1]Свод по лабор.'!$B$25</f>
        <v>Исследование уровня ацетона в моче</v>
      </c>
      <c r="J28" s="77">
        <v>102</v>
      </c>
    </row>
    <row r="29" spans="8:10" x14ac:dyDescent="0.25">
      <c r="H29" s="78" t="s">
        <v>22</v>
      </c>
      <c r="I29" s="80" t="str">
        <f>'[1]Свод по лабор.'!$B$26</f>
        <v>Исследование ревмотоидных  факторов</v>
      </c>
      <c r="J29" s="77">
        <v>490</v>
      </c>
    </row>
    <row r="30" spans="8:10" x14ac:dyDescent="0.25">
      <c r="H30" s="78" t="s">
        <v>23</v>
      </c>
      <c r="I30" s="80" t="str">
        <f>'[1]Свод по лабор.'!$B$27</f>
        <v>Исследование уровня С-реактивного белка в крови</v>
      </c>
      <c r="J30" s="77">
        <v>273</v>
      </c>
    </row>
    <row r="31" spans="8:10" x14ac:dyDescent="0.25">
      <c r="H31" s="78" t="s">
        <v>24</v>
      </c>
      <c r="I31" s="80" t="str">
        <f>'[1]Свод по лабор.'!$B$28</f>
        <v>Определение  антистрептолизина</v>
      </c>
      <c r="J31" s="77">
        <v>292</v>
      </c>
    </row>
    <row r="32" spans="8:10" x14ac:dyDescent="0.25">
      <c r="H32" s="78" t="s">
        <v>25</v>
      </c>
      <c r="I32" s="80" t="str">
        <f>'[1]Свод по лабор.'!$B$29</f>
        <v>Исследование тимоловой  пробы в сыворотки крови</v>
      </c>
      <c r="J32" s="77">
        <v>117</v>
      </c>
    </row>
    <row r="33" spans="8:10" x14ac:dyDescent="0.25">
      <c r="H33" s="78" t="s">
        <v>26</v>
      </c>
      <c r="I33" s="80" t="str">
        <f>'[1]Свод по лабор.'!$B$30</f>
        <v>Проба Реберга (кровь и моча)</v>
      </c>
      <c r="J33" s="77">
        <v>295</v>
      </c>
    </row>
    <row r="34" spans="8:10" x14ac:dyDescent="0.25">
      <c r="H34" s="78" t="s">
        <v>27</v>
      </c>
      <c r="I34" s="80" t="str">
        <f>'[1]Свод по лабор.'!$B$31</f>
        <v>Определение амилазы(диастазы) крови или мочи</v>
      </c>
      <c r="J34" s="77">
        <v>123</v>
      </c>
    </row>
    <row r="35" spans="8:10" x14ac:dyDescent="0.25">
      <c r="H35" s="78" t="s">
        <v>28</v>
      </c>
      <c r="I35" s="80" t="str">
        <f>'[1]Свод по лабор.'!$B$32</f>
        <v>Ревмопробы (общий белок, проба Люголя, СРБ, АСЛО; ревмо-фактор)</v>
      </c>
      <c r="J35" s="77">
        <v>654</v>
      </c>
    </row>
    <row r="36" spans="8:10" x14ac:dyDescent="0.25">
      <c r="H36" s="78" t="s">
        <v>29</v>
      </c>
      <c r="I36" s="80" t="str">
        <f>'[1]Свод по лабор.'!$B$33</f>
        <v>Исследование уровня общего белка  в  крови</v>
      </c>
      <c r="J36" s="77">
        <v>193</v>
      </c>
    </row>
    <row r="37" spans="8:10" x14ac:dyDescent="0.25">
      <c r="H37" s="78" t="s">
        <v>30</v>
      </c>
      <c r="I37" s="80" t="str">
        <f>'[1]Свод по лабор.'!$B$34</f>
        <v>Коагулограмма (протромбиловый индекс или ПО, фибриноген, гематокрит)</v>
      </c>
      <c r="J37" s="77">
        <v>249</v>
      </c>
    </row>
    <row r="38" spans="8:10" x14ac:dyDescent="0.25">
      <c r="H38" s="78" t="s">
        <v>31</v>
      </c>
      <c r="I38" s="80" t="str">
        <f>'[1]Свод по лабор.'!$B$35</f>
        <v>Определение группы  крови</v>
      </c>
      <c r="J38" s="77">
        <v>160</v>
      </c>
    </row>
    <row r="39" spans="8:10" x14ac:dyDescent="0.25">
      <c r="H39" s="78" t="s">
        <v>32</v>
      </c>
      <c r="I39" s="80" t="str">
        <f>'[1]Свод по лабор.'!$B$36</f>
        <v>Определение  резус-фактора</v>
      </c>
      <c r="J39" s="77">
        <v>179</v>
      </c>
    </row>
    <row r="40" spans="8:10" x14ac:dyDescent="0.25">
      <c r="H40" s="78" t="s">
        <v>33</v>
      </c>
      <c r="I40" s="80" t="str">
        <f>'[1]Свод по лабор.'!$B$40</f>
        <v>Исследование уровня триглицеридов в крови</v>
      </c>
      <c r="J40" s="77">
        <v>197</v>
      </c>
    </row>
    <row r="41" spans="8:10" x14ac:dyDescent="0.25">
      <c r="H41" s="78" t="s">
        <v>34</v>
      </c>
      <c r="I41" s="80" t="str">
        <f>'[1]Свод по лабор.'!$B$41</f>
        <v>ГГТП (гаммаглутамилтранспетидаза)</v>
      </c>
      <c r="J41" s="77">
        <v>233</v>
      </c>
    </row>
    <row r="42" spans="8:10" ht="31.5" x14ac:dyDescent="0.25">
      <c r="H42" s="78" t="s">
        <v>35</v>
      </c>
      <c r="I42" s="80" t="str">
        <f>'[1]Свод по лабор.'!$B$42</f>
        <v>Исследование уровня холестерина липопротеидов низкой плотности сыворотки крови (ЛПНП)</v>
      </c>
      <c r="J42" s="77">
        <v>166</v>
      </c>
    </row>
    <row r="43" spans="8:10" ht="31.5" x14ac:dyDescent="0.25">
      <c r="H43" s="78" t="s">
        <v>36</v>
      </c>
      <c r="I43" s="80" t="str">
        <f>'[1]Свод по лабор.'!$B$43</f>
        <v>Исследование уровня холестерина липопротеидов высокой плотности сыворотки крови (ЛПВП)</v>
      </c>
      <c r="J43" s="77">
        <v>157</v>
      </c>
    </row>
    <row r="44" spans="8:10" x14ac:dyDescent="0.25">
      <c r="H44" s="78" t="s">
        <v>37</v>
      </c>
      <c r="I44" s="80" t="s">
        <v>38</v>
      </c>
      <c r="J44" s="77">
        <v>338</v>
      </c>
    </row>
    <row r="45" spans="8:10" x14ac:dyDescent="0.25">
      <c r="H45" s="78" t="s">
        <v>39</v>
      </c>
      <c r="I45" s="80" t="s">
        <v>40</v>
      </c>
      <c r="J45" s="77">
        <v>473</v>
      </c>
    </row>
    <row r="46" spans="8:10" x14ac:dyDescent="0.25">
      <c r="H46" s="78" t="s">
        <v>41</v>
      </c>
      <c r="I46" s="79" t="s">
        <v>42</v>
      </c>
      <c r="J46" s="77">
        <v>194</v>
      </c>
    </row>
    <row r="47" spans="8:10" x14ac:dyDescent="0.25">
      <c r="H47" s="378" t="s">
        <v>43</v>
      </c>
      <c r="I47" s="379"/>
      <c r="J47" s="380"/>
    </row>
    <row r="48" spans="8:10" x14ac:dyDescent="0.25">
      <c r="H48" s="78" t="s">
        <v>44</v>
      </c>
      <c r="I48" s="80" t="str">
        <f>'[1]Свод по лабор.'!$B$47</f>
        <v>Исследование уровня гемоглобина в крови</v>
      </c>
      <c r="J48" s="77">
        <v>136</v>
      </c>
    </row>
    <row r="49" spans="8:10" x14ac:dyDescent="0.25">
      <c r="H49" s="78" t="s">
        <v>45</v>
      </c>
      <c r="I49" s="80" t="str">
        <f>'[1]Свод по лабор.'!$B$48</f>
        <v xml:space="preserve"> Исследование уровня лейкоцитов в крови</v>
      </c>
      <c r="J49" s="77">
        <v>142</v>
      </c>
    </row>
    <row r="50" spans="8:10" x14ac:dyDescent="0.25">
      <c r="H50" s="78" t="s">
        <v>46</v>
      </c>
      <c r="I50" s="80" t="str">
        <f>'[1]Свод по лабор.'!$B$49</f>
        <v>Исследование уровня  эритороцитов   в крови</v>
      </c>
      <c r="J50" s="77">
        <v>178</v>
      </c>
    </row>
    <row r="51" spans="8:10" x14ac:dyDescent="0.25">
      <c r="H51" s="78" t="s">
        <v>47</v>
      </c>
      <c r="I51" s="80" t="str">
        <f>'[1]Свод по лабор.'!$B$50</f>
        <v>Исследование уровня тромбоцитов в крови</v>
      </c>
      <c r="J51" s="77">
        <v>202</v>
      </c>
    </row>
    <row r="52" spans="8:10" x14ac:dyDescent="0.25">
      <c r="H52" s="78" t="s">
        <v>48</v>
      </c>
      <c r="I52" s="80" t="str">
        <f>'[1]Свод по лабор.'!$B$51</f>
        <v>Лейкоцитарная формула</v>
      </c>
      <c r="J52" s="77">
        <v>195</v>
      </c>
    </row>
    <row r="53" spans="8:10" x14ac:dyDescent="0.25">
      <c r="H53" s="78" t="s">
        <v>49</v>
      </c>
      <c r="I53" s="80" t="str">
        <f>'[1]Свод по лабор.'!$B$52</f>
        <v>Общий анализ крови (тройка)  ( гемоглобин;  СОЭ;  лейкоциты )</v>
      </c>
      <c r="J53" s="77">
        <v>234</v>
      </c>
    </row>
    <row r="54" spans="8:10" ht="31.5" x14ac:dyDescent="0.25">
      <c r="H54" s="78" t="s">
        <v>50</v>
      </c>
      <c r="I54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77">
        <v>497</v>
      </c>
    </row>
    <row r="55" spans="8:10" x14ac:dyDescent="0.25">
      <c r="H55" s="78" t="s">
        <v>51</v>
      </c>
      <c r="I55" s="80" t="str">
        <f>'[1]Свод по лабор.'!$B$54</f>
        <v>Исследование уровня ретикулоцитов  в крови</v>
      </c>
      <c r="J55" s="77">
        <v>203</v>
      </c>
    </row>
    <row r="56" spans="8:10" x14ac:dyDescent="0.25">
      <c r="H56" s="78" t="s">
        <v>52</v>
      </c>
      <c r="I56" s="80" t="str">
        <f>'[1]Свод по лабор.'!$B$55</f>
        <v>Риноцитограмма</v>
      </c>
      <c r="J56" s="77">
        <v>209</v>
      </c>
    </row>
    <row r="57" spans="8:10" x14ac:dyDescent="0.25">
      <c r="H57" s="78" t="s">
        <v>53</v>
      </c>
      <c r="I57" s="80" t="str">
        <f>'[1]Свод по лабор.'!$B$58</f>
        <v>Микроскопическое исследование осадка мочи</v>
      </c>
      <c r="J57" s="77">
        <v>109</v>
      </c>
    </row>
    <row r="58" spans="8:10" x14ac:dyDescent="0.25">
      <c r="H58" s="78" t="s">
        <v>54</v>
      </c>
      <c r="I58" s="80" t="str">
        <f>'[1]Свод по лабор.'!$B$59</f>
        <v>Исследование объема остаточной мочи (проба Нечипоренко)</v>
      </c>
      <c r="J58" s="77">
        <v>194</v>
      </c>
    </row>
    <row r="59" spans="8:10" x14ac:dyDescent="0.25">
      <c r="H59" s="78" t="s">
        <v>55</v>
      </c>
      <c r="I59" s="80" t="str">
        <f>'[1]Свод по лабор.'!$B$60</f>
        <v>Исследование уровня желчных пигментов</v>
      </c>
      <c r="J59" s="77">
        <v>133</v>
      </c>
    </row>
    <row r="60" spans="8:10" x14ac:dyDescent="0.25">
      <c r="H60" s="78" t="s">
        <v>56</v>
      </c>
      <c r="I60" s="80" t="str">
        <f>'[1]Свод по лабор.'!$B$61</f>
        <v>Соскоб на энтеробиоз</v>
      </c>
      <c r="J60" s="77">
        <v>123</v>
      </c>
    </row>
    <row r="61" spans="8:10" ht="47.25" x14ac:dyDescent="0.25">
      <c r="H61" s="78" t="s">
        <v>57</v>
      </c>
      <c r="I61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77">
        <v>175</v>
      </c>
    </row>
    <row r="62" spans="8:10" x14ac:dyDescent="0.25">
      <c r="H62" s="78" t="s">
        <v>58</v>
      </c>
      <c r="I62" s="80" t="str">
        <f>'[1]Свод по лабор.'!$B$63</f>
        <v>Проба Зиминцкого</v>
      </c>
      <c r="J62" s="77">
        <v>153</v>
      </c>
    </row>
    <row r="63" spans="8:10" x14ac:dyDescent="0.25">
      <c r="H63" s="78" t="s">
        <v>59</v>
      </c>
      <c r="I63" s="80" t="str">
        <f>'[1]Свод по лабор.'!$B$64</f>
        <v>Копрограмма</v>
      </c>
      <c r="J63" s="77">
        <v>242</v>
      </c>
    </row>
    <row r="64" spans="8:10" ht="31.5" x14ac:dyDescent="0.25">
      <c r="H64" s="78" t="s">
        <v>60</v>
      </c>
      <c r="I64" s="80" t="s">
        <v>61</v>
      </c>
      <c r="J64" s="77">
        <v>948</v>
      </c>
    </row>
    <row r="65" spans="8:10" x14ac:dyDescent="0.25">
      <c r="H65" s="378" t="s">
        <v>62</v>
      </c>
      <c r="I65" s="379"/>
      <c r="J65" s="380"/>
    </row>
    <row r="66" spans="8:10" x14ac:dyDescent="0.25">
      <c r="H66" s="78" t="s">
        <v>63</v>
      </c>
      <c r="I66" s="80" t="str">
        <f>'[1]Свод по рент.'!$B$12</f>
        <v>Ирригоскопия</v>
      </c>
      <c r="J66" s="77">
        <v>771</v>
      </c>
    </row>
    <row r="67" spans="8:10" x14ac:dyDescent="0.25">
      <c r="H67" s="78" t="s">
        <v>64</v>
      </c>
      <c r="I67" s="80" t="str">
        <f>'[1]Свод по рент.'!$B$17</f>
        <v>Рентгенография орбиты</v>
      </c>
      <c r="J67" s="77">
        <v>194</v>
      </c>
    </row>
    <row r="68" spans="8:10" x14ac:dyDescent="0.25">
      <c r="H68" s="78" t="s">
        <v>65</v>
      </c>
      <c r="I68" s="79" t="str">
        <f>'[1]Свод по рент.'!$B$20</f>
        <v>Рентгенография плечевого сустава</v>
      </c>
      <c r="J68" s="77">
        <v>194</v>
      </c>
    </row>
    <row r="69" spans="8:10" x14ac:dyDescent="0.25">
      <c r="H69" s="78" t="s">
        <v>66</v>
      </c>
      <c r="I69" s="80" t="str">
        <f>'[1]Свод по рент.'!$B$23</f>
        <v>Рентгенография (кисти,пальца,стопы)</v>
      </c>
      <c r="J69" s="77">
        <v>194</v>
      </c>
    </row>
    <row r="70" spans="8:10" x14ac:dyDescent="0.25">
      <c r="H70" s="78" t="s">
        <v>67</v>
      </c>
      <c r="I70" s="80" t="str">
        <f>'[1]Свод по рент.'!$B$26</f>
        <v>Обзорная рентгенография костей таза</v>
      </c>
      <c r="J70" s="77">
        <v>284</v>
      </c>
    </row>
    <row r="71" spans="8:10" x14ac:dyDescent="0.25">
      <c r="H71" s="78" t="s">
        <v>68</v>
      </c>
      <c r="I71" s="79" t="str">
        <f>'[1]Свод по рент.'!$B$29</f>
        <v>Рентгенография коленного сустава</v>
      </c>
      <c r="J71" s="77">
        <v>194</v>
      </c>
    </row>
    <row r="72" spans="8:10" x14ac:dyDescent="0.25">
      <c r="H72" s="78" t="s">
        <v>69</v>
      </c>
      <c r="I72" s="80" t="str">
        <f>'[1]Свод по рент.'!$B$33</f>
        <v>Рентгенография шейного отдела позвоночника</v>
      </c>
      <c r="J72" s="77">
        <v>374</v>
      </c>
    </row>
    <row r="73" spans="8:10" x14ac:dyDescent="0.25">
      <c r="H73" s="78" t="s">
        <v>70</v>
      </c>
      <c r="I73" s="80" t="str">
        <f>'[1]Свод по рент.'!$B$36</f>
        <v>Рентгенография поясничного отдела позвоночника</v>
      </c>
      <c r="J73" s="77">
        <v>399</v>
      </c>
    </row>
    <row r="74" spans="8:10" x14ac:dyDescent="0.25">
      <c r="H74" s="78" t="s">
        <v>71</v>
      </c>
      <c r="I74" s="79" t="str">
        <f>'[1]Свод по рент.'!$B$39</f>
        <v xml:space="preserve">Рентгенография черепа </v>
      </c>
      <c r="J74" s="77">
        <v>292</v>
      </c>
    </row>
    <row r="75" spans="8:10" x14ac:dyDescent="0.25">
      <c r="H75" s="78" t="s">
        <v>72</v>
      </c>
      <c r="I75" s="80" t="str">
        <f>'[1]Свод по рент.'!$B$42</f>
        <v>Рентгенгафия грудного отдела позвоночника</v>
      </c>
      <c r="J75" s="77">
        <v>399</v>
      </c>
    </row>
    <row r="76" spans="8:10" x14ac:dyDescent="0.25">
      <c r="H76" s="78" t="s">
        <v>73</v>
      </c>
      <c r="I76" s="80" t="str">
        <f>'[1]Свод по рент.'!$B$45</f>
        <v>Рентгенография черепа височной кости (Шюллер,Майер,Стенверс)</v>
      </c>
      <c r="J76" s="77">
        <v>444</v>
      </c>
    </row>
    <row r="77" spans="8:10" x14ac:dyDescent="0.25">
      <c r="H77" s="78" t="s">
        <v>74</v>
      </c>
      <c r="I77" s="79" t="str">
        <f>'[1]Свод по рент.'!$B$48</f>
        <v>Рентгенография пазух носа</v>
      </c>
      <c r="J77" s="77">
        <v>215</v>
      </c>
    </row>
    <row r="78" spans="8:10" x14ac:dyDescent="0.25">
      <c r="H78" s="78" t="s">
        <v>75</v>
      </c>
      <c r="I78" s="80" t="str">
        <f>'[1]Свод по рент.'!$B$51</f>
        <v>Флюорография придаточных пазух носа</v>
      </c>
      <c r="J78" s="77">
        <v>179</v>
      </c>
    </row>
    <row r="79" spans="8:10" x14ac:dyDescent="0.25">
      <c r="H79" s="78" t="s">
        <v>76</v>
      </c>
      <c r="I79" s="80" t="str">
        <f>'[1]Свод по рент.'!$B$54</f>
        <v>Рентгенография брюшной полости</v>
      </c>
      <c r="J79" s="77">
        <v>300</v>
      </c>
    </row>
    <row r="80" spans="8:10" x14ac:dyDescent="0.25">
      <c r="H80" s="78" t="s">
        <v>77</v>
      </c>
      <c r="I80" s="79" t="str">
        <f>'[1]Свод по рент.'!$B$57</f>
        <v>Рентгенография грудной клетки прямая проекция</v>
      </c>
      <c r="J80" s="77">
        <v>200</v>
      </c>
    </row>
    <row r="81" spans="8:10" x14ac:dyDescent="0.25">
      <c r="H81" s="78" t="s">
        <v>78</v>
      </c>
      <c r="I81" s="80" t="str">
        <f>'[1]Свод по рент.'!$B$60</f>
        <v>Рентгенография грудной клетки правая боковая проекция</v>
      </c>
      <c r="J81" s="77">
        <v>200</v>
      </c>
    </row>
    <row r="82" spans="8:10" x14ac:dyDescent="0.25">
      <c r="H82" s="78" t="s">
        <v>79</v>
      </c>
      <c r="I82" s="80" t="str">
        <f>'[1]Свод по рент.'!$B$63</f>
        <v>Рентгенография грудной клетки в 2-х проекциях  (прямая и боковая)</v>
      </c>
      <c r="J82" s="77">
        <v>317</v>
      </c>
    </row>
    <row r="83" spans="8:10" x14ac:dyDescent="0.25">
      <c r="H83" s="78" t="s">
        <v>80</v>
      </c>
      <c r="I83" s="79" t="str">
        <f>'[1]Свод по рент.'!$B$9</f>
        <v>Флюорография грудной клетки прямая проекция</v>
      </c>
      <c r="J83" s="77">
        <v>138</v>
      </c>
    </row>
    <row r="84" spans="8:10" x14ac:dyDescent="0.25">
      <c r="H84" s="78" t="s">
        <v>81</v>
      </c>
      <c r="I84" s="80" t="str">
        <f>'[1]Свод по рент.'!$B$66</f>
        <v>Флюорография грудной клетки правая боковая проекция</v>
      </c>
      <c r="J84" s="77">
        <v>138</v>
      </c>
    </row>
    <row r="85" spans="8:10" x14ac:dyDescent="0.25">
      <c r="H85" s="78" t="s">
        <v>82</v>
      </c>
      <c r="I85" s="80" t="str">
        <f>'[1]Свод по рент.'!$B$69</f>
        <v>Флюорография грудной клетки  в 2-х проекциях (прямая и боковая)</v>
      </c>
      <c r="J85" s="77">
        <v>243</v>
      </c>
    </row>
    <row r="86" spans="8:10" x14ac:dyDescent="0.25">
      <c r="H86" s="78" t="s">
        <v>83</v>
      </c>
      <c r="I86" s="79" t="str">
        <f>'[1]Свод по рент.'!$B$72</f>
        <v>Флюорография грудной клетки  в 3-х проекциях</v>
      </c>
      <c r="J86" s="77">
        <v>349</v>
      </c>
    </row>
    <row r="87" spans="8:10" x14ac:dyDescent="0.25">
      <c r="H87" s="78" t="s">
        <v>84</v>
      </c>
      <c r="I87" s="80" t="str">
        <f>'[1]Свод по рент.'!$B$82</f>
        <v>Цифровая флюорография грудной клетки прямая проекция</v>
      </c>
      <c r="J87" s="77">
        <v>94</v>
      </c>
    </row>
    <row r="88" spans="8:10" x14ac:dyDescent="0.25">
      <c r="H88" s="78" t="s">
        <v>85</v>
      </c>
      <c r="I88" s="80" t="str">
        <f>'[1]Свод по рент.'!$B$85</f>
        <v>Цифровая флюорография грудной клетки правая боковая проекция</v>
      </c>
      <c r="J88" s="77">
        <v>94</v>
      </c>
    </row>
    <row r="89" spans="8:10" x14ac:dyDescent="0.25">
      <c r="H89" s="78" t="s">
        <v>86</v>
      </c>
      <c r="I89" s="79" t="str">
        <f>'[1]Свод по рент.'!$B$88</f>
        <v>Цифровая флюорография в 2-х проекциях (прямая и боковая)</v>
      </c>
      <c r="J89" s="77">
        <v>175</v>
      </c>
    </row>
    <row r="90" spans="8:10" x14ac:dyDescent="0.25">
      <c r="H90" s="78" t="s">
        <v>87</v>
      </c>
      <c r="I90" s="80" t="str">
        <f>'[1]Свод по рент.'!$B$98</f>
        <v>Маммография</v>
      </c>
      <c r="J90" s="77">
        <v>442</v>
      </c>
    </row>
    <row r="91" spans="8:10" x14ac:dyDescent="0.25">
      <c r="H91" s="92" t="s">
        <v>88</v>
      </c>
      <c r="I91" s="93" t="str">
        <f>'[2]Свод по рент.'!$B$20</f>
        <v>Проявка и печать рентгеновского снимка</v>
      </c>
      <c r="J91" s="94">
        <v>30</v>
      </c>
    </row>
    <row r="92" spans="8:10" x14ac:dyDescent="0.25">
      <c r="H92" s="78" t="s">
        <v>89</v>
      </c>
      <c r="I92" s="79" t="s">
        <v>90</v>
      </c>
      <c r="J92" s="95">
        <v>6305</v>
      </c>
    </row>
    <row r="93" spans="8:10" x14ac:dyDescent="0.25">
      <c r="H93" s="78" t="s">
        <v>91</v>
      </c>
      <c r="I93" s="79" t="s">
        <v>92</v>
      </c>
      <c r="J93" s="95">
        <v>6297</v>
      </c>
    </row>
    <row r="94" spans="8:10" x14ac:dyDescent="0.25">
      <c r="H94" s="78" t="s">
        <v>93</v>
      </c>
      <c r="I94" s="79" t="s">
        <v>94</v>
      </c>
      <c r="J94" s="95">
        <v>6085</v>
      </c>
    </row>
    <row r="95" spans="8:10" x14ac:dyDescent="0.25">
      <c r="H95" s="78" t="s">
        <v>95</v>
      </c>
      <c r="I95" s="79" t="s">
        <v>96</v>
      </c>
      <c r="J95" s="95">
        <v>2376</v>
      </c>
    </row>
    <row r="96" spans="8:10" x14ac:dyDescent="0.25">
      <c r="H96" s="78" t="s">
        <v>97</v>
      </c>
      <c r="I96" s="79" t="s">
        <v>98</v>
      </c>
      <c r="J96" s="95">
        <v>2370</v>
      </c>
    </row>
    <row r="97" spans="1:10" x14ac:dyDescent="0.25">
      <c r="H97" s="78" t="s">
        <v>99</v>
      </c>
      <c r="I97" s="96" t="s">
        <v>100</v>
      </c>
      <c r="J97" s="97">
        <v>2363</v>
      </c>
    </row>
    <row r="98" spans="1:10" x14ac:dyDescent="0.25">
      <c r="A98" s="98"/>
      <c r="H98" s="78" t="s">
        <v>101</v>
      </c>
      <c r="I98" s="96" t="s">
        <v>102</v>
      </c>
      <c r="J98" s="99">
        <v>146</v>
      </c>
    </row>
    <row r="99" spans="1:10" x14ac:dyDescent="0.25">
      <c r="H99" s="378" t="s">
        <v>103</v>
      </c>
      <c r="I99" s="379"/>
      <c r="J99" s="380"/>
    </row>
    <row r="100" spans="1:10" x14ac:dyDescent="0.25">
      <c r="H100" s="78" t="s">
        <v>104</v>
      </c>
      <c r="I100" s="79" t="str">
        <f>[3]велоэргометр!$B$65</f>
        <v>Велоэргометрия</v>
      </c>
      <c r="J100" s="77">
        <v>601</v>
      </c>
    </row>
    <row r="101" spans="1:10" x14ac:dyDescent="0.25">
      <c r="H101" s="78" t="s">
        <v>105</v>
      </c>
      <c r="I101" s="80" t="str">
        <f>'[3]АД мониторир'!$B$64</f>
        <v xml:space="preserve">АД- суточное мониторирование </v>
      </c>
      <c r="J101" s="77">
        <v>742</v>
      </c>
    </row>
    <row r="102" spans="1:10" x14ac:dyDescent="0.25">
      <c r="H102" s="78" t="s">
        <v>106</v>
      </c>
      <c r="I102" s="80" t="str">
        <f>'[3] ЭКГ монитор'!$B$66</f>
        <v>ЭКГ-холтеровское мониторирование</v>
      </c>
      <c r="J102" s="77">
        <v>782</v>
      </c>
    </row>
    <row r="103" spans="1:10" x14ac:dyDescent="0.25">
      <c r="H103" s="78" t="s">
        <v>107</v>
      </c>
      <c r="I103" s="79" t="str">
        <f>'[3]Алкогольная инт'!$B$96</f>
        <v>Снятие алкогольной интоксикации</v>
      </c>
      <c r="J103" s="100">
        <v>3700</v>
      </c>
    </row>
    <row r="104" spans="1:10" ht="31.5" x14ac:dyDescent="0.25">
      <c r="H104" s="78" t="s">
        <v>108</v>
      </c>
      <c r="I104" s="101" t="s">
        <v>109</v>
      </c>
      <c r="J104" s="77">
        <v>779</v>
      </c>
    </row>
    <row r="105" spans="1:10" ht="31.5" x14ac:dyDescent="0.25">
      <c r="H105" s="78" t="s">
        <v>110</v>
      </c>
      <c r="I105" s="101" t="s">
        <v>111</v>
      </c>
      <c r="J105" s="77">
        <v>646</v>
      </c>
    </row>
    <row r="106" spans="1:10" ht="31.5" x14ac:dyDescent="0.25">
      <c r="H106" s="78" t="s">
        <v>112</v>
      </c>
      <c r="I106" s="101" t="s">
        <v>113</v>
      </c>
      <c r="J106" s="77">
        <v>580</v>
      </c>
    </row>
    <row r="107" spans="1:10" ht="31.5" x14ac:dyDescent="0.25">
      <c r="H107" s="78" t="s">
        <v>114</v>
      </c>
      <c r="I107" s="101" t="s">
        <v>115</v>
      </c>
      <c r="J107" s="77">
        <v>579</v>
      </c>
    </row>
    <row r="108" spans="1:10" ht="31.5" x14ac:dyDescent="0.25">
      <c r="H108" s="78" t="s">
        <v>116</v>
      </c>
      <c r="I108" s="101" t="s">
        <v>117</v>
      </c>
      <c r="J108" s="77">
        <v>507</v>
      </c>
    </row>
    <row r="109" spans="1:10" ht="31.5" x14ac:dyDescent="0.25">
      <c r="H109" s="78" t="s">
        <v>118</v>
      </c>
      <c r="I109" s="101" t="s">
        <v>119</v>
      </c>
      <c r="J109" s="77">
        <v>509</v>
      </c>
    </row>
    <row r="110" spans="1:10" ht="31.5" x14ac:dyDescent="0.25">
      <c r="H110" s="78" t="s">
        <v>120</v>
      </c>
      <c r="I110" s="101" t="s">
        <v>121</v>
      </c>
      <c r="J110" s="77">
        <v>500</v>
      </c>
    </row>
    <row r="111" spans="1:10" x14ac:dyDescent="0.25">
      <c r="H111" s="78" t="s">
        <v>122</v>
      </c>
      <c r="I111" s="79" t="s">
        <v>123</v>
      </c>
      <c r="J111" s="77">
        <v>538</v>
      </c>
    </row>
    <row r="112" spans="1:10" x14ac:dyDescent="0.25">
      <c r="H112" s="78" t="s">
        <v>124</v>
      </c>
      <c r="I112" s="79" t="s">
        <v>125</v>
      </c>
      <c r="J112" s="77">
        <v>655</v>
      </c>
    </row>
    <row r="113" spans="8:10" x14ac:dyDescent="0.25">
      <c r="H113" s="378" t="s">
        <v>126</v>
      </c>
      <c r="I113" s="379"/>
      <c r="J113" s="380"/>
    </row>
    <row r="114" spans="8:10" x14ac:dyDescent="0.25">
      <c r="H114" s="78" t="s">
        <v>127</v>
      </c>
      <c r="I114" s="80" t="s">
        <v>636</v>
      </c>
      <c r="J114" s="77">
        <v>677</v>
      </c>
    </row>
    <row r="115" spans="8:10" x14ac:dyDescent="0.25">
      <c r="H115" s="78" t="s">
        <v>128</v>
      </c>
      <c r="I115" s="80" t="str">
        <f>'[4]Свод по УЗИ'!$C$11</f>
        <v>Дуплексное сканирование сосудов артерии</v>
      </c>
      <c r="J115" s="77">
        <v>964</v>
      </c>
    </row>
    <row r="116" spans="8:10" x14ac:dyDescent="0.25">
      <c r="H116" s="78" t="s">
        <v>129</v>
      </c>
      <c r="I116" s="79" t="str">
        <f>'[4]Свод по УЗИ'!$C$12</f>
        <v>Дуплексное сканирование сосудов вены</v>
      </c>
      <c r="J116" s="77">
        <v>964</v>
      </c>
    </row>
    <row r="117" spans="8:10" x14ac:dyDescent="0.25">
      <c r="H117" s="78" t="s">
        <v>130</v>
      </c>
      <c r="I117" s="80" t="str">
        <f>'[4]Свод по УЗИ'!$C$13</f>
        <v>УЗИ желчного с определением  функции</v>
      </c>
      <c r="J117" s="77">
        <v>355</v>
      </c>
    </row>
    <row r="118" spans="8:10" x14ac:dyDescent="0.25">
      <c r="H118" s="78" t="s">
        <v>131</v>
      </c>
      <c r="I118" s="80" t="str">
        <f>'[4]Свод по УЗИ'!$C$14</f>
        <v>УЗИ сердца - Допплер эхокардиографии</v>
      </c>
      <c r="J118" s="94">
        <v>646</v>
      </c>
    </row>
    <row r="119" spans="8:10" x14ac:dyDescent="0.25">
      <c r="H119" s="78" t="s">
        <v>132</v>
      </c>
      <c r="I119" s="79" t="str">
        <f>'[4]Свод по УЗИ'!$C$15</f>
        <v>УЗИ печени и желчного пузыря</v>
      </c>
      <c r="J119" s="77">
        <v>355</v>
      </c>
    </row>
    <row r="120" spans="8:10" x14ac:dyDescent="0.25">
      <c r="H120" s="78" t="s">
        <v>133</v>
      </c>
      <c r="I120" s="80" t="str">
        <f>'[4]Свод по УЗИ'!$C$16</f>
        <v>УЗИ поджелудочной железы</v>
      </c>
      <c r="J120" s="77">
        <v>612</v>
      </c>
    </row>
    <row r="121" spans="8:10" x14ac:dyDescent="0.25">
      <c r="H121" s="78" t="s">
        <v>134</v>
      </c>
      <c r="I121" s="80" t="str">
        <f>'[4]Свод по УЗИ'!$C$17</f>
        <v xml:space="preserve">УЗИ плевральной полости </v>
      </c>
      <c r="J121" s="77">
        <v>388</v>
      </c>
    </row>
    <row r="122" spans="8:10" x14ac:dyDescent="0.25">
      <c r="H122" s="78" t="s">
        <v>135</v>
      </c>
      <c r="I122" s="79" t="str">
        <f>'[4]Свод по УЗИ'!$C$18</f>
        <v>УЗИ селезенки</v>
      </c>
      <c r="J122" s="77">
        <v>355</v>
      </c>
    </row>
    <row r="123" spans="8:10" x14ac:dyDescent="0.25">
      <c r="H123" s="78" t="s">
        <v>136</v>
      </c>
      <c r="I123" s="80" t="str">
        <f>'[4]Свод по УЗИ'!$C$19</f>
        <v>УЗИ почек и надпочечников</v>
      </c>
      <c r="J123" s="77">
        <v>355</v>
      </c>
    </row>
    <row r="124" spans="8:10" x14ac:dyDescent="0.25">
      <c r="H124" s="78" t="s">
        <v>137</v>
      </c>
      <c r="I124" s="80" t="str">
        <f>'[4]Свод по УЗИ'!$C$20</f>
        <v xml:space="preserve">УЗИ мочевого пузыря </v>
      </c>
      <c r="J124" s="77">
        <v>268</v>
      </c>
    </row>
    <row r="125" spans="8:10" x14ac:dyDescent="0.25">
      <c r="H125" s="78" t="s">
        <v>138</v>
      </c>
      <c r="I125" s="79" t="str">
        <f>'[4]Свод по УЗИ'!$C$21</f>
        <v>УЗИ мочевой пузырь + предстательная железа</v>
      </c>
      <c r="J125" s="77">
        <v>440</v>
      </c>
    </row>
    <row r="126" spans="8:10" x14ac:dyDescent="0.25">
      <c r="H126" s="78" t="s">
        <v>139</v>
      </c>
      <c r="I126" s="80" t="str">
        <f>'[4]Свод по УЗИ'!$C$22</f>
        <v>УЗИ молочной железы</v>
      </c>
      <c r="J126" s="77">
        <v>355</v>
      </c>
    </row>
    <row r="127" spans="8:10" x14ac:dyDescent="0.25">
      <c r="H127" s="78" t="s">
        <v>140</v>
      </c>
      <c r="I127" s="80" t="str">
        <f>'[4]Свод по УЗИ'!$C$23</f>
        <v>УЗИ мошонки</v>
      </c>
      <c r="J127" s="77">
        <v>355</v>
      </c>
    </row>
    <row r="128" spans="8:10" x14ac:dyDescent="0.25">
      <c r="H128" s="78" t="s">
        <v>141</v>
      </c>
      <c r="I128" s="79" t="str">
        <f>'[4]Свод по УЗИ'!$C$24</f>
        <v>УЗИ лимфатических узлов</v>
      </c>
      <c r="J128" s="77">
        <v>684</v>
      </c>
    </row>
    <row r="129" spans="8:10" x14ac:dyDescent="0.25">
      <c r="H129" s="78" t="s">
        <v>142</v>
      </c>
      <c r="I129" s="80" t="str">
        <f>'[4]Свод по УЗИ'!$C$25</f>
        <v>УЗИ почки + мочевой пузырь + предстательная железа</v>
      </c>
      <c r="J129" s="77">
        <v>440</v>
      </c>
    </row>
    <row r="130" spans="8:10" x14ac:dyDescent="0.25">
      <c r="H130" s="78" t="s">
        <v>143</v>
      </c>
      <c r="I130" s="80" t="str">
        <f>'[4]Свод по УЗИ'!$C$26</f>
        <v>УЗИ женских половых органов</v>
      </c>
      <c r="J130" s="77">
        <v>440</v>
      </c>
    </row>
    <row r="131" spans="8:10" x14ac:dyDescent="0.25">
      <c r="H131" s="78" t="s">
        <v>144</v>
      </c>
      <c r="I131" s="79" t="str">
        <f>'[4]Свод по УЗИ'!$C$27</f>
        <v>УЗИ щитовидной железы</v>
      </c>
      <c r="J131" s="77">
        <v>440</v>
      </c>
    </row>
    <row r="132" spans="8:10" x14ac:dyDescent="0.25">
      <c r="H132" s="378" t="s">
        <v>145</v>
      </c>
      <c r="I132" s="379"/>
      <c r="J132" s="380"/>
    </row>
    <row r="133" spans="8:10" x14ac:dyDescent="0.25">
      <c r="H133" s="78" t="s">
        <v>146</v>
      </c>
      <c r="I133" s="80" t="str">
        <f>'[4]Свод по функ. ис.'!$B$10</f>
        <v>Электрокардиография</v>
      </c>
      <c r="J133" s="77">
        <f>'[5]Свод по функ. ис.'!M10</f>
        <v>310</v>
      </c>
    </row>
    <row r="134" spans="8:10" x14ac:dyDescent="0.25">
      <c r="H134" s="78" t="s">
        <v>147</v>
      </c>
      <c r="I134" s="79" t="str">
        <f>'[4]Свод по функ. ис.'!$B$13</f>
        <v>Электрокардиография  с медицинской  пробой с обзиданом</v>
      </c>
      <c r="J134" s="77">
        <f>'[5]Свод по функ. ис.'!M11</f>
        <v>665</v>
      </c>
    </row>
    <row r="135" spans="8:10" x14ac:dyDescent="0.25">
      <c r="H135" s="78" t="s">
        <v>148</v>
      </c>
      <c r="I135" s="80" t="str">
        <f>'[4]Свод по функ. ис.'!$B$14</f>
        <v>Электрокардиография с физической нагрузкой</v>
      </c>
      <c r="J135" s="77">
        <f>'[5]Свод по функ. ис.'!V12</f>
        <v>400</v>
      </c>
    </row>
    <row r="136" spans="8:10" x14ac:dyDescent="0.25">
      <c r="H136" s="78" t="s">
        <v>149</v>
      </c>
      <c r="I136" s="80" t="str">
        <f>'[4]Свод по функ. ис.'!$B$11</f>
        <v>Спирография  с бронхолитиками</v>
      </c>
      <c r="J136" s="77">
        <v>500</v>
      </c>
    </row>
    <row r="137" spans="8:10" x14ac:dyDescent="0.25">
      <c r="H137" s="78" t="s">
        <v>150</v>
      </c>
      <c r="I137" s="79" t="str">
        <f>'[4]Свод по функ. ис.'!$B$12</f>
        <v>Спирография  (исследование функции внешнего   дыхания)</v>
      </c>
      <c r="J137" s="77">
        <v>400</v>
      </c>
    </row>
    <row r="138" spans="8:10" x14ac:dyDescent="0.25">
      <c r="H138" s="78" t="s">
        <v>151</v>
      </c>
      <c r="I138" s="80" t="str">
        <f>'[4]Свод по функ. ис.'!$B$15</f>
        <v>Реоэнцефалография</v>
      </c>
      <c r="J138" s="77">
        <f>'[5]Свод по функ. ис.'!V26</f>
        <v>1000</v>
      </c>
    </row>
    <row r="139" spans="8:10" x14ac:dyDescent="0.25">
      <c r="H139" s="78" t="s">
        <v>152</v>
      </c>
      <c r="I139" s="80" t="str">
        <f>'[4]Свод по функ. ис.'!$B$16</f>
        <v>Электроэнцефалография</v>
      </c>
      <c r="J139" s="77">
        <f>'[5]Свод по функ. ис.'!V34</f>
        <v>1100</v>
      </c>
    </row>
    <row r="140" spans="8:10" x14ac:dyDescent="0.25">
      <c r="H140" s="78" t="s">
        <v>153</v>
      </c>
      <c r="I140" s="79" t="str">
        <f>[5]ФЭГДС!B70</f>
        <v>Фиброэзофагогастродуоденоскопия диагностическая (ФЭГДС)</v>
      </c>
      <c r="J140" s="77">
        <f>[5]ФЭГДС!N70</f>
        <v>1070</v>
      </c>
    </row>
    <row r="141" spans="8:10" x14ac:dyDescent="0.25">
      <c r="H141" s="78" t="s">
        <v>154</v>
      </c>
      <c r="I141" s="80" t="str">
        <f>[5]ФЭГДС!B71</f>
        <v>Фиброэзофагогастродуоденоскопия диагностическая  с биопсией (ФЭГДС)</v>
      </c>
      <c r="J141" s="77">
        <f>[5]ФЭГДС!N71</f>
        <v>1240</v>
      </c>
    </row>
    <row r="142" spans="8:10" x14ac:dyDescent="0.25">
      <c r="H142" s="78" t="s">
        <v>155</v>
      </c>
      <c r="I142" s="80" t="s">
        <v>156</v>
      </c>
      <c r="J142" s="100">
        <f>[5]колоноскопия!N71</f>
        <v>2380</v>
      </c>
    </row>
    <row r="143" spans="8:10" x14ac:dyDescent="0.25">
      <c r="H143" s="78" t="s">
        <v>157</v>
      </c>
      <c r="I143" s="80" t="s">
        <v>158</v>
      </c>
      <c r="J143" s="100">
        <f>[5]колоноскопия!N72</f>
        <v>2690</v>
      </c>
    </row>
    <row r="144" spans="8:10" x14ac:dyDescent="0.25">
      <c r="H144" s="78" t="s">
        <v>159</v>
      </c>
      <c r="I144" s="80" t="s">
        <v>160</v>
      </c>
      <c r="J144" s="100">
        <f>'[5]колоноск с анестезией'!N74</f>
        <v>3800</v>
      </c>
    </row>
    <row r="145" spans="7:11" x14ac:dyDescent="0.25">
      <c r="H145" s="78" t="s">
        <v>161</v>
      </c>
      <c r="I145" s="80" t="str">
        <f>[5]ФЭГДС!B72</f>
        <v>Фиброэзофагогастродуоденоскопия с анализом на хеликобактер пилари (ФЭГДС)</v>
      </c>
      <c r="J145" s="100">
        <f>[5]ФЭГДС!N72</f>
        <v>1120</v>
      </c>
    </row>
    <row r="146" spans="7:11" ht="31.5" x14ac:dyDescent="0.25">
      <c r="H146" s="78" t="s">
        <v>162</v>
      </c>
      <c r="I146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00">
        <f>'[5]ФЭГДС с анестезией '!N76</f>
        <v>2100</v>
      </c>
    </row>
    <row r="147" spans="7:11" ht="31.5" x14ac:dyDescent="0.25">
      <c r="H147" s="78" t="s">
        <v>163</v>
      </c>
      <c r="I147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00">
        <f>'[5]ФЭГДС с анестезией '!N77</f>
        <v>2280</v>
      </c>
    </row>
    <row r="148" spans="7:11" x14ac:dyDescent="0.25">
      <c r="H148" s="378" t="s">
        <v>164</v>
      </c>
      <c r="I148" s="379"/>
      <c r="J148" s="380"/>
    </row>
    <row r="149" spans="7:11" x14ac:dyDescent="0.25">
      <c r="H149" s="78" t="s">
        <v>165</v>
      </c>
      <c r="I149" s="79" t="str">
        <f>'[6]консультации врачей перв'!$B$70</f>
        <v>Консультация врача специалиста без категории</v>
      </c>
      <c r="J149" s="77">
        <v>774</v>
      </c>
      <c r="K149" s="102"/>
    </row>
    <row r="150" spans="7:11" x14ac:dyDescent="0.25">
      <c r="H150" s="78" t="s">
        <v>166</v>
      </c>
      <c r="I150" s="80" t="str">
        <f>'[6]консультации врачей перв'!$B$143</f>
        <v>Консультация врача специалиста II категории</v>
      </c>
      <c r="J150" s="77">
        <v>788</v>
      </c>
      <c r="K150" s="102"/>
    </row>
    <row r="151" spans="7:11" x14ac:dyDescent="0.25">
      <c r="H151" s="78" t="s">
        <v>167</v>
      </c>
      <c r="I151" s="80" t="str">
        <f>'[6]консультации врачей перв'!$B$215</f>
        <v>Консультация врача специалиста I категории</v>
      </c>
      <c r="J151" s="77">
        <v>808</v>
      </c>
      <c r="K151" s="102"/>
    </row>
    <row r="152" spans="7:11" x14ac:dyDescent="0.25">
      <c r="H152" s="78" t="s">
        <v>168</v>
      </c>
      <c r="I152" s="79" t="str">
        <f>'[6]консультации врачей перв'!$B$290</f>
        <v>Консультация врача специалиста высшей  категории</v>
      </c>
      <c r="J152" s="77">
        <v>820</v>
      </c>
      <c r="K152" s="102"/>
    </row>
    <row r="153" spans="7:11" x14ac:dyDescent="0.25">
      <c r="H153" s="78" t="s">
        <v>169</v>
      </c>
      <c r="I153" s="80" t="str">
        <f>'[6]конс. врачей повт'!$B$70</f>
        <v>Консультация врача специалиста без категори (повторный прием)</v>
      </c>
      <c r="J153" s="77">
        <v>679</v>
      </c>
      <c r="K153" s="102"/>
    </row>
    <row r="154" spans="7:11" x14ac:dyDescent="0.25">
      <c r="H154" s="78" t="s">
        <v>170</v>
      </c>
      <c r="I154" s="80" t="str">
        <f>'[6]конс. врачей повт'!$B$143</f>
        <v>Консультация врача специалиста II категории (повторный прием)</v>
      </c>
      <c r="J154" s="77">
        <v>694</v>
      </c>
      <c r="K154" s="102"/>
    </row>
    <row r="155" spans="7:11" x14ac:dyDescent="0.25">
      <c r="H155" s="78" t="s">
        <v>171</v>
      </c>
      <c r="I155" s="79" t="str">
        <f>'[6]конс. врачей повт'!$B$215</f>
        <v>Консультация врача специалиста I категории (повторный прием)</v>
      </c>
      <c r="J155" s="77">
        <v>709</v>
      </c>
      <c r="K155" s="102"/>
    </row>
    <row r="156" spans="7:11" x14ac:dyDescent="0.25">
      <c r="H156" s="78" t="s">
        <v>172</v>
      </c>
      <c r="I156" s="80" t="str">
        <f>'[6]конс. врачей повт'!$B$290</f>
        <v>Консультация врача специалиста высшей  категории (повторный прием)</v>
      </c>
      <c r="J156" s="77">
        <v>723</v>
      </c>
      <c r="K156" s="102"/>
    </row>
    <row r="157" spans="7:11" x14ac:dyDescent="0.25">
      <c r="H157" s="378" t="s">
        <v>173</v>
      </c>
      <c r="I157" s="379"/>
      <c r="J157" s="380"/>
      <c r="K157" s="102"/>
    </row>
    <row r="158" spans="7:11" x14ac:dyDescent="0.25">
      <c r="G158" s="103"/>
      <c r="H158" s="78" t="s">
        <v>174</v>
      </c>
      <c r="I158" s="79" t="str">
        <f>'[7]Свод по проц.каб.'!$B$8</f>
        <v>Внутримышечные инъекции</v>
      </c>
      <c r="J158" s="77">
        <v>100</v>
      </c>
    </row>
    <row r="159" spans="7:11" x14ac:dyDescent="0.25">
      <c r="G159" s="103"/>
      <c r="H159" s="78" t="s">
        <v>175</v>
      </c>
      <c r="I159" s="80" t="str">
        <f>'[7]Свод по проц.каб.'!$B$9</f>
        <v>Подкожные инъекции</v>
      </c>
      <c r="J159" s="77">
        <v>100</v>
      </c>
    </row>
    <row r="160" spans="7:11" x14ac:dyDescent="0.25">
      <c r="G160" s="103"/>
      <c r="H160" s="78" t="s">
        <v>176</v>
      </c>
      <c r="I160" s="80" t="str">
        <f>'[7]Свод по проц.каб.'!$B$10</f>
        <v>Внутривенные вливания</v>
      </c>
      <c r="J160" s="77">
        <v>154</v>
      </c>
    </row>
    <row r="161" spans="7:10" x14ac:dyDescent="0.25">
      <c r="G161" s="103"/>
      <c r="H161" s="78" t="s">
        <v>177</v>
      </c>
      <c r="I161" s="79" t="str">
        <f>'[7]Свод по проц.каб.'!$B$11</f>
        <v>Забор крови из вены</v>
      </c>
      <c r="J161" s="77">
        <v>100</v>
      </c>
    </row>
    <row r="162" spans="7:10" x14ac:dyDescent="0.25">
      <c r="G162" s="103"/>
      <c r="H162" s="78" t="s">
        <v>178</v>
      </c>
      <c r="I162" s="80" t="str">
        <f>'[7]Свод по проц.каб.'!$B$12</f>
        <v>Перевязки</v>
      </c>
      <c r="J162" s="77">
        <v>160</v>
      </c>
    </row>
    <row r="163" spans="7:10" x14ac:dyDescent="0.25">
      <c r="G163" s="103"/>
      <c r="H163" s="78" t="s">
        <v>179</v>
      </c>
      <c r="I163" s="80" t="str">
        <f>'[7]Свод по проц.каб.'!$B$13</f>
        <v>Забор крови на RV</v>
      </c>
      <c r="J163" s="77">
        <v>100</v>
      </c>
    </row>
    <row r="164" spans="7:10" x14ac:dyDescent="0.25">
      <c r="G164" s="103"/>
      <c r="H164" s="78" t="s">
        <v>180</v>
      </c>
      <c r="I164" s="79" t="str">
        <f>'[7]Свод по проц.каб.'!$B$14</f>
        <v>Забор крови на ВИЧ</v>
      </c>
      <c r="J164" s="77">
        <v>100</v>
      </c>
    </row>
    <row r="165" spans="7:10" x14ac:dyDescent="0.25">
      <c r="H165" s="78" t="s">
        <v>181</v>
      </c>
      <c r="I165" s="79" t="str">
        <f>'[8]услуги офтальмолога'!$B$31</f>
        <v>Подбор очковых линз</v>
      </c>
      <c r="J165" s="77">
        <v>87</v>
      </c>
    </row>
    <row r="166" spans="7:10" x14ac:dyDescent="0.25">
      <c r="H166" s="78" t="s">
        <v>182</v>
      </c>
      <c r="I166" s="101" t="s">
        <v>183</v>
      </c>
      <c r="J166" s="77">
        <v>41</v>
      </c>
    </row>
    <row r="167" spans="7:10" x14ac:dyDescent="0.25">
      <c r="H167" s="78" t="s">
        <v>184</v>
      </c>
      <c r="I167" s="101" t="s">
        <v>185</v>
      </c>
      <c r="J167" s="77">
        <v>41</v>
      </c>
    </row>
    <row r="168" spans="7:10" x14ac:dyDescent="0.25">
      <c r="H168" s="78" t="s">
        <v>186</v>
      </c>
      <c r="I168" s="79" t="str">
        <f>[9]ксерокоп!$D$69</f>
        <v>Копия 1 листа</v>
      </c>
      <c r="J168" s="77">
        <v>6</v>
      </c>
    </row>
    <row r="169" spans="7:10" ht="31.5" x14ac:dyDescent="0.25">
      <c r="H169" s="78" t="s">
        <v>187</v>
      </c>
      <c r="I169" s="36" t="s">
        <v>188</v>
      </c>
      <c r="J169" s="77">
        <v>287</v>
      </c>
    </row>
    <row r="170" spans="7:10" ht="31.5" x14ac:dyDescent="0.25">
      <c r="H170" s="78" t="s">
        <v>189</v>
      </c>
      <c r="I170" s="36" t="s">
        <v>190</v>
      </c>
      <c r="J170" s="77">
        <v>225</v>
      </c>
    </row>
    <row r="171" spans="7:10" ht="31.5" x14ac:dyDescent="0.25">
      <c r="H171" s="78" t="s">
        <v>191</v>
      </c>
      <c r="I171" s="36" t="s">
        <v>192</v>
      </c>
      <c r="J171" s="77">
        <v>219</v>
      </c>
    </row>
    <row r="172" spans="7:10" ht="31.5" x14ac:dyDescent="0.25">
      <c r="H172" s="78" t="s">
        <v>193</v>
      </c>
      <c r="I172" s="79" t="s">
        <v>194</v>
      </c>
      <c r="J172" s="77">
        <v>409</v>
      </c>
    </row>
    <row r="173" spans="7:10" x14ac:dyDescent="0.25">
      <c r="H173" s="78" t="s">
        <v>195</v>
      </c>
      <c r="I173" s="79" t="s">
        <v>196</v>
      </c>
      <c r="J173" s="100">
        <v>1070</v>
      </c>
    </row>
    <row r="174" spans="7:10" x14ac:dyDescent="0.25">
      <c r="H174" s="78" t="s">
        <v>197</v>
      </c>
      <c r="I174" s="79" t="s">
        <v>198</v>
      </c>
      <c r="J174" s="100">
        <v>1869</v>
      </c>
    </row>
    <row r="175" spans="7:10" ht="31.5" x14ac:dyDescent="0.25">
      <c r="H175" s="78" t="s">
        <v>199</v>
      </c>
      <c r="I175" s="79" t="s">
        <v>200</v>
      </c>
      <c r="J175" s="77">
        <v>356</v>
      </c>
    </row>
    <row r="176" spans="7:10" ht="31.5" x14ac:dyDescent="0.25">
      <c r="H176" s="78" t="s">
        <v>201</v>
      </c>
      <c r="I176" s="79" t="s">
        <v>202</v>
      </c>
      <c r="J176" s="77">
        <v>265</v>
      </c>
    </row>
    <row r="177" spans="7:10" ht="31.5" x14ac:dyDescent="0.25">
      <c r="H177" s="78" t="s">
        <v>203</v>
      </c>
      <c r="I177" s="79" t="s">
        <v>204</v>
      </c>
      <c r="J177" s="77">
        <v>379</v>
      </c>
    </row>
    <row r="178" spans="7:10" ht="31.5" x14ac:dyDescent="0.25">
      <c r="H178" s="78" t="s">
        <v>205</v>
      </c>
      <c r="I178" s="79" t="s">
        <v>206</v>
      </c>
      <c r="J178" s="77">
        <v>278</v>
      </c>
    </row>
    <row r="179" spans="7:10" ht="31.5" x14ac:dyDescent="0.25">
      <c r="H179" s="78" t="s">
        <v>207</v>
      </c>
      <c r="I179" s="79" t="s">
        <v>208</v>
      </c>
      <c r="J179" s="77">
        <v>256</v>
      </c>
    </row>
    <row r="180" spans="7:10" ht="31.5" x14ac:dyDescent="0.25">
      <c r="H180" s="78" t="s">
        <v>209</v>
      </c>
      <c r="I180" s="79" t="s">
        <v>210</v>
      </c>
      <c r="J180" s="77">
        <v>281</v>
      </c>
    </row>
    <row r="181" spans="7:10" x14ac:dyDescent="0.25">
      <c r="H181" s="78" t="s">
        <v>211</v>
      </c>
      <c r="I181" s="79" t="s">
        <v>212</v>
      </c>
      <c r="J181" s="77">
        <v>224</v>
      </c>
    </row>
    <row r="182" spans="7:10" x14ac:dyDescent="0.25">
      <c r="G182" s="103"/>
      <c r="H182" s="78" t="s">
        <v>213</v>
      </c>
      <c r="I182" s="79" t="s">
        <v>214</v>
      </c>
      <c r="J182" s="77">
        <v>275</v>
      </c>
    </row>
    <row r="183" spans="7:10" x14ac:dyDescent="0.25">
      <c r="G183" s="103"/>
      <c r="H183" s="78" t="s">
        <v>215</v>
      </c>
      <c r="I183" s="79" t="s">
        <v>216</v>
      </c>
      <c r="J183" s="77">
        <v>260</v>
      </c>
    </row>
    <row r="184" spans="7:10" x14ac:dyDescent="0.25">
      <c r="G184" s="103"/>
      <c r="H184" s="78" t="s">
        <v>217</v>
      </c>
      <c r="I184" s="79" t="s">
        <v>218</v>
      </c>
      <c r="J184" s="77">
        <v>244</v>
      </c>
    </row>
    <row r="185" spans="7:10" x14ac:dyDescent="0.25">
      <c r="G185" s="103"/>
      <c r="H185" s="78" t="s">
        <v>219</v>
      </c>
      <c r="I185" s="79" t="s">
        <v>220</v>
      </c>
      <c r="J185" s="77">
        <v>152</v>
      </c>
    </row>
    <row r="186" spans="7:10" x14ac:dyDescent="0.25">
      <c r="H186" s="78"/>
      <c r="I186" s="79" t="s">
        <v>221</v>
      </c>
      <c r="J186" s="77"/>
    </row>
    <row r="187" spans="7:10" x14ac:dyDescent="0.25">
      <c r="H187" s="78" t="s">
        <v>222</v>
      </c>
      <c r="I187" s="79" t="s">
        <v>223</v>
      </c>
      <c r="J187" s="77">
        <v>116</v>
      </c>
    </row>
    <row r="188" spans="7:10" x14ac:dyDescent="0.25">
      <c r="H188" s="78" t="s">
        <v>224</v>
      </c>
      <c r="I188" s="79" t="s">
        <v>225</v>
      </c>
      <c r="J188" s="77">
        <v>116</v>
      </c>
    </row>
    <row r="189" spans="7:10" x14ac:dyDescent="0.25">
      <c r="H189" s="78" t="s">
        <v>226</v>
      </c>
      <c r="I189" s="79" t="s">
        <v>227</v>
      </c>
      <c r="J189" s="77">
        <v>116</v>
      </c>
    </row>
    <row r="190" spans="7:10" x14ac:dyDescent="0.25">
      <c r="H190" s="78" t="s">
        <v>228</v>
      </c>
      <c r="I190" s="79" t="s">
        <v>229</v>
      </c>
      <c r="J190" s="77">
        <v>116</v>
      </c>
    </row>
    <row r="191" spans="7:10" x14ac:dyDescent="0.25">
      <c r="H191" s="78" t="s">
        <v>230</v>
      </c>
      <c r="I191" s="79" t="s">
        <v>231</v>
      </c>
      <c r="J191" s="77">
        <v>77</v>
      </c>
    </row>
    <row r="192" spans="7:10" x14ac:dyDescent="0.25">
      <c r="H192" s="78" t="s">
        <v>232</v>
      </c>
      <c r="I192" s="79" t="s">
        <v>233</v>
      </c>
      <c r="J192" s="77">
        <v>15</v>
      </c>
    </row>
    <row r="193" spans="8:11" x14ac:dyDescent="0.25">
      <c r="H193" s="78" t="s">
        <v>234</v>
      </c>
      <c r="I193" s="79" t="s">
        <v>235</v>
      </c>
      <c r="J193" s="104">
        <v>279</v>
      </c>
    </row>
    <row r="194" spans="8:11" x14ac:dyDescent="0.25">
      <c r="H194" s="78" t="s">
        <v>236</v>
      </c>
      <c r="I194" s="79" t="s">
        <v>237</v>
      </c>
      <c r="J194" s="104">
        <v>262</v>
      </c>
    </row>
    <row r="195" spans="8:11" x14ac:dyDescent="0.25">
      <c r="H195" s="78" t="s">
        <v>238</v>
      </c>
      <c r="I195" s="79" t="s">
        <v>239</v>
      </c>
      <c r="J195" s="104">
        <v>275</v>
      </c>
    </row>
    <row r="196" spans="8:11" x14ac:dyDescent="0.25">
      <c r="H196" s="78" t="s">
        <v>240</v>
      </c>
      <c r="I196" s="79" t="s">
        <v>241</v>
      </c>
      <c r="J196" s="104">
        <v>256</v>
      </c>
    </row>
    <row r="197" spans="8:11" x14ac:dyDescent="0.25">
      <c r="H197" s="105" t="s">
        <v>242</v>
      </c>
      <c r="I197" s="79" t="s">
        <v>243</v>
      </c>
      <c r="J197" s="104">
        <v>272</v>
      </c>
    </row>
    <row r="198" spans="8:11" x14ac:dyDescent="0.25">
      <c r="H198" s="106" t="s">
        <v>244</v>
      </c>
      <c r="I198" s="79" t="s">
        <v>245</v>
      </c>
      <c r="J198" s="104">
        <v>259</v>
      </c>
    </row>
    <row r="199" spans="8:11" x14ac:dyDescent="0.25">
      <c r="H199" s="78" t="s">
        <v>246</v>
      </c>
      <c r="I199" s="79" t="s">
        <v>247</v>
      </c>
      <c r="J199" s="104">
        <v>929</v>
      </c>
    </row>
    <row r="200" spans="8:11" x14ac:dyDescent="0.25">
      <c r="H200" s="106" t="s">
        <v>248</v>
      </c>
      <c r="I200" s="79" t="s">
        <v>249</v>
      </c>
      <c r="J200" s="107">
        <v>562</v>
      </c>
    </row>
    <row r="201" spans="8:11" x14ac:dyDescent="0.25">
      <c r="H201" s="78" t="s">
        <v>250</v>
      </c>
      <c r="I201" s="79" t="s">
        <v>251</v>
      </c>
      <c r="J201" s="104">
        <v>2000</v>
      </c>
      <c r="K201" s="82" t="s">
        <v>637</v>
      </c>
    </row>
    <row r="202" spans="8:11" x14ac:dyDescent="0.25">
      <c r="H202" s="378" t="s">
        <v>252</v>
      </c>
      <c r="I202" s="381"/>
      <c r="J202" s="382"/>
    </row>
    <row r="203" spans="8:11" x14ac:dyDescent="0.25">
      <c r="H203" s="378" t="s">
        <v>253</v>
      </c>
      <c r="I203" s="379"/>
      <c r="J203" s="380"/>
    </row>
    <row r="204" spans="8:11" x14ac:dyDescent="0.25">
      <c r="H204" s="84"/>
      <c r="I204" s="192" t="s">
        <v>254</v>
      </c>
      <c r="J204" s="192"/>
    </row>
    <row r="205" spans="8:11" x14ac:dyDescent="0.25">
      <c r="H205" s="78" t="s">
        <v>255</v>
      </c>
      <c r="I205" s="80" t="str">
        <f>'[8]Эндокринолог '!$B$48</f>
        <v>Врач-эндокринолог</v>
      </c>
      <c r="J205" s="77">
        <v>145</v>
      </c>
    </row>
    <row r="206" spans="8:11" x14ac:dyDescent="0.25">
      <c r="H206" s="78" t="s">
        <v>256</v>
      </c>
      <c r="I206" s="79" t="str">
        <f>[8]Невролог!$B$60</f>
        <v>Врач-невролог</v>
      </c>
      <c r="J206" s="77">
        <v>145</v>
      </c>
    </row>
    <row r="207" spans="8:11" x14ac:dyDescent="0.25">
      <c r="H207" s="78" t="s">
        <v>257</v>
      </c>
      <c r="I207" s="79" t="s">
        <v>617</v>
      </c>
      <c r="J207" s="77">
        <v>350</v>
      </c>
    </row>
    <row r="208" spans="8:11" x14ac:dyDescent="0.25">
      <c r="H208" s="78" t="s">
        <v>258</v>
      </c>
      <c r="I208" s="79" t="s">
        <v>259</v>
      </c>
      <c r="J208" s="77">
        <v>235</v>
      </c>
    </row>
    <row r="209" spans="8:11" x14ac:dyDescent="0.25">
      <c r="H209" s="78" t="s">
        <v>260</v>
      </c>
      <c r="I209" s="79" t="str">
        <f>[8]Отоларинголог!$B$59</f>
        <v>Врач-оториноларинголог</v>
      </c>
      <c r="J209" s="77">
        <v>140</v>
      </c>
    </row>
    <row r="210" spans="8:11" x14ac:dyDescent="0.25">
      <c r="H210" s="78" t="s">
        <v>261</v>
      </c>
      <c r="I210" s="79" t="str">
        <f>[8]дерматовенеролог!$D$77</f>
        <v>Врач -  дерматовенеролог</v>
      </c>
      <c r="J210" s="77">
        <v>140</v>
      </c>
    </row>
    <row r="211" spans="8:11" x14ac:dyDescent="0.25">
      <c r="H211" s="78" t="s">
        <v>262</v>
      </c>
      <c r="I211" s="79" t="str">
        <f>'[8]терапевт (период мо)'!$B$47</f>
        <v xml:space="preserve">Врач -терапевт </v>
      </c>
      <c r="J211" s="77">
        <v>200</v>
      </c>
    </row>
    <row r="212" spans="8:11" x14ac:dyDescent="0.25">
      <c r="H212" s="78" t="s">
        <v>263</v>
      </c>
      <c r="I212" s="79" t="str">
        <f>[8]уролог!$B$48</f>
        <v>Врач- уролог</v>
      </c>
      <c r="J212" s="77">
        <v>145</v>
      </c>
    </row>
    <row r="213" spans="8:11" x14ac:dyDescent="0.25">
      <c r="H213" s="78" t="s">
        <v>264</v>
      </c>
      <c r="I213" s="79" t="str">
        <f>[8]хирург!$B$48</f>
        <v>Врач- хирург</v>
      </c>
      <c r="J213" s="77">
        <v>145</v>
      </c>
    </row>
    <row r="214" spans="8:11" x14ac:dyDescent="0.25">
      <c r="H214" s="78" t="s">
        <v>265</v>
      </c>
      <c r="I214" s="79" t="str">
        <f>[8]Офтальмолог!$B$59</f>
        <v>Врач - офтальмолог</v>
      </c>
      <c r="J214" s="77">
        <v>235</v>
      </c>
      <c r="K214" s="82" t="s">
        <v>618</v>
      </c>
    </row>
    <row r="215" spans="8:11" x14ac:dyDescent="0.25">
      <c r="H215" s="78" t="s">
        <v>266</v>
      </c>
      <c r="I215" s="79" t="str">
        <f>'[8]вр инфекц'!$C$59</f>
        <v xml:space="preserve">Врач- инфекционист </v>
      </c>
      <c r="J215" s="77">
        <v>203</v>
      </c>
    </row>
    <row r="216" spans="8:11" x14ac:dyDescent="0.25">
      <c r="H216" s="78" t="s">
        <v>267</v>
      </c>
      <c r="I216" s="79" t="str">
        <f>'[8]вр инф с выдачей сертиф'!$B$59</f>
        <v>Врач - инфекционист (с выдачей сертификата)</v>
      </c>
      <c r="J216" s="77">
        <v>400</v>
      </c>
    </row>
    <row r="217" spans="8:11" x14ac:dyDescent="0.25">
      <c r="H217" s="78" t="s">
        <v>268</v>
      </c>
      <c r="I217" s="79" t="str">
        <f>'[8]психиатр, нарколог'!$B$47</f>
        <v>Врач - психиатр</v>
      </c>
      <c r="J217" s="94">
        <v>110</v>
      </c>
    </row>
    <row r="218" spans="8:11" x14ac:dyDescent="0.25">
      <c r="H218" s="78" t="s">
        <v>269</v>
      </c>
      <c r="I218" s="79" t="str">
        <f>'[8]психиатр, нарколог'!$B$57</f>
        <v>Врач - психиатр - нарколог</v>
      </c>
      <c r="J218" s="94">
        <v>110</v>
      </c>
    </row>
    <row r="219" spans="8:11" x14ac:dyDescent="0.25">
      <c r="H219" s="78" t="s">
        <v>270</v>
      </c>
      <c r="I219" s="108" t="s">
        <v>272</v>
      </c>
      <c r="J219" s="94">
        <v>553</v>
      </c>
    </row>
    <row r="220" spans="8:11" ht="31.5" x14ac:dyDescent="0.25">
      <c r="H220" s="78" t="s">
        <v>271</v>
      </c>
      <c r="I220" s="108" t="s">
        <v>274</v>
      </c>
      <c r="J220" s="94">
        <v>300</v>
      </c>
    </row>
    <row r="221" spans="8:11" x14ac:dyDescent="0.25">
      <c r="H221" s="78" t="s">
        <v>273</v>
      </c>
      <c r="I221" s="108" t="s">
        <v>276</v>
      </c>
      <c r="J221" s="94">
        <v>164</v>
      </c>
    </row>
    <row r="222" spans="8:11" x14ac:dyDescent="0.25">
      <c r="H222" s="78" t="s">
        <v>275</v>
      </c>
      <c r="I222" s="108" t="s">
        <v>278</v>
      </c>
      <c r="J222" s="94">
        <v>214</v>
      </c>
    </row>
    <row r="223" spans="8:11" x14ac:dyDescent="0.25">
      <c r="H223" s="78" t="s">
        <v>277</v>
      </c>
      <c r="I223" s="108" t="s">
        <v>280</v>
      </c>
      <c r="J223" s="77">
        <v>142</v>
      </c>
    </row>
    <row r="224" spans="8:11" x14ac:dyDescent="0.25">
      <c r="H224" s="78" t="s">
        <v>279</v>
      </c>
      <c r="I224" s="108" t="s">
        <v>627</v>
      </c>
      <c r="J224" s="77">
        <v>220</v>
      </c>
      <c r="K224" s="103" t="s">
        <v>629</v>
      </c>
    </row>
    <row r="225" spans="8:11" x14ac:dyDescent="0.25">
      <c r="H225" s="78" t="s">
        <v>282</v>
      </c>
      <c r="I225" s="108" t="s">
        <v>628</v>
      </c>
      <c r="J225" s="77">
        <v>154</v>
      </c>
      <c r="K225" s="103" t="s">
        <v>630</v>
      </c>
    </row>
    <row r="226" spans="8:11" x14ac:dyDescent="0.25">
      <c r="H226" s="78"/>
      <c r="I226" s="191" t="s">
        <v>281</v>
      </c>
      <c r="J226" s="77"/>
    </row>
    <row r="227" spans="8:11" x14ac:dyDescent="0.25">
      <c r="H227" s="78" t="s">
        <v>283</v>
      </c>
      <c r="I227" s="80" t="str">
        <f>[8]Невролог!$B$73</f>
        <v>Проверка вибрационной чувствительности</v>
      </c>
      <c r="J227" s="77">
        <v>44</v>
      </c>
    </row>
    <row r="228" spans="8:11" x14ac:dyDescent="0.25">
      <c r="H228" s="78" t="s">
        <v>284</v>
      </c>
      <c r="I228" s="80" t="str">
        <f>[8]Отоларинголог!$B$69</f>
        <v xml:space="preserve">Аудиометрия </v>
      </c>
      <c r="J228" s="77">
        <v>70</v>
      </c>
    </row>
    <row r="229" spans="8:11" x14ac:dyDescent="0.25">
      <c r="H229" s="78" t="s">
        <v>285</v>
      </c>
      <c r="I229" s="79" t="str">
        <f>[8]Отоларинголог!$B$79</f>
        <v>Исследвание вестибулярного аппарата</v>
      </c>
      <c r="J229" s="77">
        <v>48</v>
      </c>
    </row>
    <row r="230" spans="8:11" x14ac:dyDescent="0.25">
      <c r="H230" s="78" t="s">
        <v>286</v>
      </c>
      <c r="I230" s="80" t="str">
        <f>'[8]услуги офтальмолога'!$B$29</f>
        <v>Динамометрия</v>
      </c>
      <c r="J230" s="77">
        <v>66</v>
      </c>
    </row>
    <row r="231" spans="8:11" x14ac:dyDescent="0.25">
      <c r="H231" s="78" t="s">
        <v>287</v>
      </c>
      <c r="I231" s="80" t="str">
        <f>'[8]услуги офтальмолога'!$B$30</f>
        <v>Офтальмотонометрия</v>
      </c>
      <c r="J231" s="77">
        <v>86</v>
      </c>
    </row>
    <row r="232" spans="8:11" x14ac:dyDescent="0.25">
      <c r="H232" s="78" t="s">
        <v>288</v>
      </c>
      <c r="I232" s="80" t="str">
        <f>'[8]услуги офтальмолога'!$B$32</f>
        <v>Офтальмоскопия глазного дна</v>
      </c>
      <c r="J232" s="77">
        <v>105</v>
      </c>
    </row>
    <row r="233" spans="8:11" x14ac:dyDescent="0.25">
      <c r="H233" s="78" t="s">
        <v>289</v>
      </c>
      <c r="I233" s="80" t="str">
        <f>'[8]услуги офтальмолога'!$B$33</f>
        <v>Острота зрения</v>
      </c>
      <c r="J233" s="77">
        <v>105</v>
      </c>
    </row>
    <row r="234" spans="8:11" x14ac:dyDescent="0.25">
      <c r="H234" s="78" t="s">
        <v>290</v>
      </c>
      <c r="I234" s="80" t="str">
        <f>'[8]услуги офтальмолога'!$B$34</f>
        <v>Определение объема аккомодации</v>
      </c>
      <c r="J234" s="77">
        <v>67</v>
      </c>
    </row>
    <row r="235" spans="8:11" x14ac:dyDescent="0.25">
      <c r="H235" s="78" t="s">
        <v>291</v>
      </c>
      <c r="I235" s="79" t="str">
        <f>'[8]услуги офтальмолога'!$B$35</f>
        <v>Исследование бинокулярного зрения</v>
      </c>
      <c r="J235" s="77">
        <v>70</v>
      </c>
    </row>
    <row r="236" spans="8:11" x14ac:dyDescent="0.25">
      <c r="H236" s="78" t="s">
        <v>292</v>
      </c>
      <c r="I236" s="80" t="str">
        <f>'[8]услуги офтальмолога'!$B$36</f>
        <v>Биомикроскопия сред глаза</v>
      </c>
      <c r="J236" s="77">
        <v>175</v>
      </c>
    </row>
    <row r="237" spans="8:11" x14ac:dyDescent="0.25">
      <c r="H237" s="78" t="s">
        <v>293</v>
      </c>
      <c r="I237" s="80" t="str">
        <f>'[8]услуги офтальмолога'!$B$46</f>
        <v>Скиоскопия</v>
      </c>
      <c r="J237" s="77">
        <v>62</v>
      </c>
    </row>
    <row r="238" spans="8:11" x14ac:dyDescent="0.25">
      <c r="H238" s="78" t="s">
        <v>294</v>
      </c>
      <c r="I238" s="80" t="str">
        <f>'[8]услуги офтальмолога'!$B$47</f>
        <v>Исследование полей зрения (переметрия)</v>
      </c>
      <c r="J238" s="77">
        <v>128</v>
      </c>
    </row>
    <row r="239" spans="8:11" x14ac:dyDescent="0.25">
      <c r="H239" s="78" t="s">
        <v>295</v>
      </c>
      <c r="I239" s="80" t="str">
        <f>'[8]услуги офтальмолога'!$B$48</f>
        <v>Цветоощущение (цветотест)</v>
      </c>
      <c r="J239" s="77">
        <v>44</v>
      </c>
    </row>
    <row r="240" spans="8:11" x14ac:dyDescent="0.25">
      <c r="H240" s="78" t="s">
        <v>296</v>
      </c>
      <c r="I240" s="80" t="str">
        <f>'[8]услуги офтальмолога'!$B$49</f>
        <v>Рефрактометрия</v>
      </c>
      <c r="J240" s="77">
        <v>62</v>
      </c>
    </row>
    <row r="241" spans="8:10" x14ac:dyDescent="0.25">
      <c r="H241" s="78" t="s">
        <v>297</v>
      </c>
      <c r="I241" s="80" t="str">
        <f>[8]термометрия!$B$46</f>
        <v>Термометрия</v>
      </c>
      <c r="J241" s="77">
        <v>24</v>
      </c>
    </row>
    <row r="242" spans="8:10" ht="31.5" x14ac:dyDescent="0.25">
      <c r="H242" s="78" t="s">
        <v>298</v>
      </c>
      <c r="I242" s="80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2" s="77">
        <v>497</v>
      </c>
    </row>
    <row r="243" spans="8:10" ht="47.25" x14ac:dyDescent="0.25">
      <c r="H243" s="78" t="s">
        <v>299</v>
      </c>
      <c r="I243" s="80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3" s="77">
        <v>175</v>
      </c>
    </row>
    <row r="244" spans="8:10" x14ac:dyDescent="0.25">
      <c r="H244" s="78" t="s">
        <v>300</v>
      </c>
      <c r="I244" s="80" t="str">
        <f>I14</f>
        <v>Исследование уровня глюкозы в  крови</v>
      </c>
      <c r="J244" s="77">
        <v>134</v>
      </c>
    </row>
    <row r="245" spans="8:10" x14ac:dyDescent="0.25">
      <c r="H245" s="78" t="s">
        <v>301</v>
      </c>
      <c r="I245" s="80" t="str">
        <f>I21</f>
        <v>Исследование уровня холестерина в крови</v>
      </c>
      <c r="J245" s="77">
        <v>151</v>
      </c>
    </row>
    <row r="246" spans="8:10" x14ac:dyDescent="0.25">
      <c r="H246" s="78" t="s">
        <v>302</v>
      </c>
      <c r="I246" s="80" t="str">
        <f>I15</f>
        <v>Исследование уровня биллирубина в крови</v>
      </c>
      <c r="J246" s="77">
        <v>147</v>
      </c>
    </row>
    <row r="247" spans="8:10" x14ac:dyDescent="0.25">
      <c r="H247" s="78" t="s">
        <v>303</v>
      </c>
      <c r="I247" s="80" t="str">
        <f>I16</f>
        <v>Исследование уровня креатинина в  крови</v>
      </c>
      <c r="J247" s="77">
        <v>198</v>
      </c>
    </row>
    <row r="248" spans="8:10" x14ac:dyDescent="0.25">
      <c r="H248" s="78" t="s">
        <v>304</v>
      </c>
      <c r="I248" s="80" t="str">
        <f>I17</f>
        <v>Исследование уровня аланин-трансаминазы в крови (фермент АлТ)</v>
      </c>
      <c r="J248" s="77">
        <v>89</v>
      </c>
    </row>
    <row r="249" spans="8:10" x14ac:dyDescent="0.25">
      <c r="H249" s="78" t="s">
        <v>305</v>
      </c>
      <c r="I249" s="80" t="str">
        <f>I18</f>
        <v>Исследование уровня  аспарат-трансаминазы в крови (фермент АсТ)</v>
      </c>
      <c r="J249" s="77">
        <v>89</v>
      </c>
    </row>
    <row r="250" spans="8:10" x14ac:dyDescent="0.25">
      <c r="H250" s="78" t="s">
        <v>306</v>
      </c>
      <c r="I250" s="80" t="str">
        <f>I24</f>
        <v>Исследование уровня щелочной фосфотазы в крови</v>
      </c>
      <c r="J250" s="77">
        <v>332</v>
      </c>
    </row>
    <row r="251" spans="8:10" x14ac:dyDescent="0.25">
      <c r="H251" s="78" t="s">
        <v>307</v>
      </c>
      <c r="I251" s="80" t="str">
        <f>I41</f>
        <v>ГГТП (гаммаглутамилтранспетидаза)</v>
      </c>
      <c r="J251" s="77">
        <v>233</v>
      </c>
    </row>
    <row r="252" spans="8:10" ht="31.5" x14ac:dyDescent="0.25">
      <c r="H252" s="78" t="s">
        <v>308</v>
      </c>
      <c r="I252" s="80" t="str">
        <f>I42</f>
        <v>Исследование уровня холестерина липопротеидов низкой плотности сыворотки крови (ЛПНП)</v>
      </c>
      <c r="J252" s="77">
        <v>166</v>
      </c>
    </row>
    <row r="253" spans="8:10" ht="31.5" x14ac:dyDescent="0.25">
      <c r="H253" s="78" t="s">
        <v>309</v>
      </c>
      <c r="I253" s="80" t="str">
        <f>I43</f>
        <v>Исследование уровня холестерина липопротеидов высокой плотности сыворотки крови (ЛПВП)</v>
      </c>
      <c r="J253" s="77">
        <f>J43</f>
        <v>157</v>
      </c>
    </row>
    <row r="254" spans="8:10" x14ac:dyDescent="0.25">
      <c r="H254" s="78" t="s">
        <v>310</v>
      </c>
      <c r="I254" s="80" t="str">
        <f>I55</f>
        <v>Исследование уровня ретикулоцитов  в крови</v>
      </c>
      <c r="J254" s="77">
        <f>J55</f>
        <v>203</v>
      </c>
    </row>
    <row r="255" spans="8:10" x14ac:dyDescent="0.25">
      <c r="H255" s="78" t="s">
        <v>311</v>
      </c>
      <c r="I255" s="80" t="str">
        <f>I59</f>
        <v>Исследование уровня желчных пигментов</v>
      </c>
      <c r="J255" s="77">
        <f>J59</f>
        <v>133</v>
      </c>
    </row>
    <row r="256" spans="8:10" x14ac:dyDescent="0.25">
      <c r="H256" s="78" t="s">
        <v>312</v>
      </c>
      <c r="I256" s="80" t="str">
        <f>I60</f>
        <v>Соскоб на энтеробиоз</v>
      </c>
      <c r="J256" s="77">
        <f>J60</f>
        <v>123</v>
      </c>
    </row>
    <row r="257" spans="8:10" x14ac:dyDescent="0.25">
      <c r="H257" s="78" t="s">
        <v>313</v>
      </c>
      <c r="I257" s="80" t="str">
        <f>I297</f>
        <v>Исследование кала на простейшие и гельминты</v>
      </c>
      <c r="J257" s="77">
        <v>115</v>
      </c>
    </row>
    <row r="258" spans="8:10" x14ac:dyDescent="0.25">
      <c r="H258" s="78" t="s">
        <v>314</v>
      </c>
      <c r="I258" s="80" t="str">
        <f>I295</f>
        <v>Реакция микропреципитации на сифилис (РМП)</v>
      </c>
      <c r="J258" s="77">
        <v>132</v>
      </c>
    </row>
    <row r="259" spans="8:10" x14ac:dyDescent="0.25">
      <c r="H259" s="78" t="s">
        <v>315</v>
      </c>
      <c r="I259" s="80" t="str">
        <f>I296</f>
        <v>Мазок на заболевание передающиеся половым путем (ЗППП)</v>
      </c>
      <c r="J259" s="77">
        <v>170</v>
      </c>
    </row>
    <row r="260" spans="8:10" x14ac:dyDescent="0.25">
      <c r="H260" s="78" t="s">
        <v>317</v>
      </c>
      <c r="I260" s="36" t="s">
        <v>316</v>
      </c>
      <c r="J260" s="104">
        <v>270</v>
      </c>
    </row>
    <row r="261" spans="8:10" x14ac:dyDescent="0.25">
      <c r="H261" s="78" t="s">
        <v>319</v>
      </c>
      <c r="I261" s="36" t="s">
        <v>318</v>
      </c>
      <c r="J261" s="104">
        <v>296</v>
      </c>
    </row>
    <row r="262" spans="8:10" x14ac:dyDescent="0.25">
      <c r="H262" s="78" t="s">
        <v>321</v>
      </c>
      <c r="I262" s="36" t="s">
        <v>320</v>
      </c>
      <c r="J262" s="104">
        <v>208</v>
      </c>
    </row>
    <row r="263" spans="8:10" x14ac:dyDescent="0.25">
      <c r="H263" s="78" t="s">
        <v>323</v>
      </c>
      <c r="I263" s="36" t="s">
        <v>322</v>
      </c>
      <c r="J263" s="104">
        <v>325</v>
      </c>
    </row>
    <row r="264" spans="8:10" x14ac:dyDescent="0.25">
      <c r="H264" s="78" t="s">
        <v>325</v>
      </c>
      <c r="I264" s="36" t="s">
        <v>324</v>
      </c>
      <c r="J264" s="104">
        <v>308</v>
      </c>
    </row>
    <row r="265" spans="8:10" x14ac:dyDescent="0.25">
      <c r="H265" s="78" t="s">
        <v>327</v>
      </c>
      <c r="I265" s="36" t="s">
        <v>326</v>
      </c>
      <c r="J265" s="104">
        <v>318</v>
      </c>
    </row>
    <row r="266" spans="8:10" x14ac:dyDescent="0.25">
      <c r="H266" s="78" t="s">
        <v>328</v>
      </c>
      <c r="I266" s="80" t="str">
        <f t="shared" ref="I266:J276" si="0">I80</f>
        <v>Рентгенография грудной клетки прямая проекция</v>
      </c>
      <c r="J266" s="77">
        <f t="shared" si="0"/>
        <v>200</v>
      </c>
    </row>
    <row r="267" spans="8:10" x14ac:dyDescent="0.25">
      <c r="H267" s="78" t="s">
        <v>329</v>
      </c>
      <c r="I267" s="80" t="str">
        <f t="shared" si="0"/>
        <v>Рентгенография грудной клетки правая боковая проекция</v>
      </c>
      <c r="J267" s="77">
        <f t="shared" si="0"/>
        <v>200</v>
      </c>
    </row>
    <row r="268" spans="8:10" x14ac:dyDescent="0.25">
      <c r="H268" s="78" t="s">
        <v>330</v>
      </c>
      <c r="I268" s="80" t="str">
        <f t="shared" si="0"/>
        <v>Рентгенография грудной клетки в 2-х проекциях  (прямая и боковая)</v>
      </c>
      <c r="J268" s="77">
        <f t="shared" si="0"/>
        <v>317</v>
      </c>
    </row>
    <row r="269" spans="8:10" x14ac:dyDescent="0.25">
      <c r="H269" s="78" t="s">
        <v>331</v>
      </c>
      <c r="I269" s="80" t="str">
        <f t="shared" si="0"/>
        <v>Флюорография грудной клетки прямая проекция</v>
      </c>
      <c r="J269" s="77">
        <f t="shared" si="0"/>
        <v>138</v>
      </c>
    </row>
    <row r="270" spans="8:10" x14ac:dyDescent="0.25">
      <c r="H270" s="78" t="s">
        <v>332</v>
      </c>
      <c r="I270" s="80" t="str">
        <f t="shared" si="0"/>
        <v>Флюорография грудной клетки правая боковая проекция</v>
      </c>
      <c r="J270" s="77">
        <f t="shared" si="0"/>
        <v>138</v>
      </c>
    </row>
    <row r="271" spans="8:10" x14ac:dyDescent="0.25">
      <c r="H271" s="78" t="s">
        <v>333</v>
      </c>
      <c r="I271" s="80" t="str">
        <f t="shared" si="0"/>
        <v>Флюорография грудной клетки  в 2-х проекциях (прямая и боковая)</v>
      </c>
      <c r="J271" s="77">
        <f t="shared" si="0"/>
        <v>243</v>
      </c>
    </row>
    <row r="272" spans="8:10" x14ac:dyDescent="0.25">
      <c r="H272" s="78" t="s">
        <v>334</v>
      </c>
      <c r="I272" s="80" t="str">
        <f t="shared" si="0"/>
        <v>Флюорография грудной клетки  в 3-х проекциях</v>
      </c>
      <c r="J272" s="77">
        <f t="shared" si="0"/>
        <v>349</v>
      </c>
    </row>
    <row r="273" spans="8:11" x14ac:dyDescent="0.25">
      <c r="H273" s="78" t="s">
        <v>335</v>
      </c>
      <c r="I273" s="80" t="str">
        <f t="shared" si="0"/>
        <v>Цифровая флюорография грудной клетки прямая проекция</v>
      </c>
      <c r="J273" s="77">
        <f t="shared" si="0"/>
        <v>94</v>
      </c>
    </row>
    <row r="274" spans="8:11" x14ac:dyDescent="0.25">
      <c r="H274" s="78" t="s">
        <v>336</v>
      </c>
      <c r="I274" s="80" t="str">
        <f t="shared" si="0"/>
        <v>Цифровая флюорография грудной клетки правая боковая проекция</v>
      </c>
      <c r="J274" s="77">
        <f t="shared" si="0"/>
        <v>94</v>
      </c>
    </row>
    <row r="275" spans="8:11" x14ac:dyDescent="0.25">
      <c r="H275" s="78" t="s">
        <v>337</v>
      </c>
      <c r="I275" s="80" t="str">
        <f t="shared" si="0"/>
        <v>Цифровая флюорография в 2-х проекциях (прямая и боковая)</v>
      </c>
      <c r="J275" s="77">
        <f t="shared" si="0"/>
        <v>175</v>
      </c>
    </row>
    <row r="276" spans="8:11" x14ac:dyDescent="0.25">
      <c r="H276" s="78" t="s">
        <v>338</v>
      </c>
      <c r="I276" s="80" t="str">
        <f t="shared" si="0"/>
        <v>Маммография</v>
      </c>
      <c r="J276" s="77">
        <f t="shared" si="0"/>
        <v>442</v>
      </c>
    </row>
    <row r="277" spans="8:11" x14ac:dyDescent="0.25">
      <c r="H277" s="78" t="s">
        <v>339</v>
      </c>
      <c r="I277" s="80" t="str">
        <f>I133</f>
        <v>Электрокардиография</v>
      </c>
      <c r="J277" s="77">
        <f>J133</f>
        <v>310</v>
      </c>
    </row>
    <row r="278" spans="8:11" x14ac:dyDescent="0.25">
      <c r="H278" s="78" t="s">
        <v>340</v>
      </c>
      <c r="I278" s="80" t="str">
        <f>I135</f>
        <v>Электрокардиография с физической нагрузкой</v>
      </c>
      <c r="J278" s="77">
        <f>J135</f>
        <v>400</v>
      </c>
    </row>
    <row r="279" spans="8:11" x14ac:dyDescent="0.25">
      <c r="H279" s="78" t="s">
        <v>341</v>
      </c>
      <c r="I279" s="80" t="str">
        <f>I137</f>
        <v>Спирография  (исследование функции внешнего   дыхания)</v>
      </c>
      <c r="J279" s="77">
        <f>J137</f>
        <v>400</v>
      </c>
    </row>
    <row r="280" spans="8:11" x14ac:dyDescent="0.25">
      <c r="H280" s="78" t="s">
        <v>342</v>
      </c>
      <c r="I280" s="80" t="str">
        <f>I140</f>
        <v>Фиброэзофагогастродуоденоскопия диагностическая (ФЭГДС)</v>
      </c>
      <c r="J280" s="77">
        <f>J140</f>
        <v>1070</v>
      </c>
    </row>
    <row r="281" spans="8:11" ht="31.5" x14ac:dyDescent="0.25">
      <c r="H281" s="78" t="s">
        <v>344</v>
      </c>
      <c r="I281" s="80" t="s">
        <v>343</v>
      </c>
      <c r="J281" s="94">
        <v>212</v>
      </c>
    </row>
    <row r="282" spans="8:11" x14ac:dyDescent="0.25">
      <c r="H282" s="78" t="s">
        <v>346</v>
      </c>
      <c r="I282" s="80" t="s">
        <v>345</v>
      </c>
      <c r="J282" s="94">
        <v>131</v>
      </c>
    </row>
    <row r="283" spans="8:11" x14ac:dyDescent="0.25">
      <c r="H283" s="78" t="s">
        <v>626</v>
      </c>
      <c r="I283" s="80" t="s">
        <v>347</v>
      </c>
      <c r="J283" s="94">
        <v>127</v>
      </c>
    </row>
    <row r="284" spans="8:11" x14ac:dyDescent="0.25">
      <c r="H284" s="106" t="s">
        <v>648</v>
      </c>
      <c r="I284" s="193" t="s">
        <v>650</v>
      </c>
      <c r="J284" s="194">
        <v>170</v>
      </c>
      <c r="K284" s="82" t="s">
        <v>651</v>
      </c>
    </row>
    <row r="285" spans="8:11" x14ac:dyDescent="0.25">
      <c r="H285" s="378" t="s">
        <v>348</v>
      </c>
      <c r="I285" s="379"/>
      <c r="J285" s="380"/>
    </row>
    <row r="286" spans="8:11" x14ac:dyDescent="0.25">
      <c r="H286" s="110"/>
      <c r="I286" s="192" t="s">
        <v>254</v>
      </c>
      <c r="J286" s="110"/>
    </row>
    <row r="287" spans="8:11" x14ac:dyDescent="0.25">
      <c r="H287" s="78" t="s">
        <v>349</v>
      </c>
      <c r="I287" s="79" t="str">
        <f>I208</f>
        <v>Врач-акушер-гинеколог</v>
      </c>
      <c r="J287" s="77">
        <v>235</v>
      </c>
    </row>
    <row r="288" spans="8:11" x14ac:dyDescent="0.25">
      <c r="H288" s="78" t="s">
        <v>350</v>
      </c>
      <c r="I288" s="80" t="s">
        <v>616</v>
      </c>
      <c r="J288" s="77">
        <v>187</v>
      </c>
    </row>
    <row r="289" spans="8:12" x14ac:dyDescent="0.25">
      <c r="H289" s="78" t="s">
        <v>351</v>
      </c>
      <c r="I289" s="80" t="str">
        <f>I209</f>
        <v>Врач-оториноларинголог</v>
      </c>
      <c r="J289" s="77">
        <v>140</v>
      </c>
    </row>
    <row r="290" spans="8:12" x14ac:dyDescent="0.25">
      <c r="H290" s="78" t="s">
        <v>352</v>
      </c>
      <c r="I290" s="79" t="str">
        <f>'[8]терапевт (проф-кабинет)'!$B$47</f>
        <v>Врач -терапевт  (декретированной группы)</v>
      </c>
      <c r="J290" s="77">
        <v>140</v>
      </c>
    </row>
    <row r="291" spans="8:12" x14ac:dyDescent="0.25">
      <c r="H291" s="78" t="s">
        <v>353</v>
      </c>
      <c r="I291" s="79" t="str">
        <f>'[10]вр дерматовен-г'!$D$77</f>
        <v>Врач-дерматовенеролог (декретированной группы)</v>
      </c>
      <c r="J291" s="77">
        <v>250</v>
      </c>
    </row>
    <row r="292" spans="8:12" x14ac:dyDescent="0.25">
      <c r="H292" s="78" t="s">
        <v>354</v>
      </c>
      <c r="I292" s="79" t="str">
        <f>I217</f>
        <v>Врач - психиатр</v>
      </c>
      <c r="J292" s="77">
        <v>110</v>
      </c>
    </row>
    <row r="293" spans="8:12" x14ac:dyDescent="0.25">
      <c r="H293" s="78" t="s">
        <v>355</v>
      </c>
      <c r="I293" s="80" t="str">
        <f>I218</f>
        <v>Врач - психиатр - нарколог</v>
      </c>
      <c r="J293" s="77">
        <v>110</v>
      </c>
    </row>
    <row r="294" spans="8:12" x14ac:dyDescent="0.25">
      <c r="H294" s="78"/>
      <c r="I294" s="191" t="s">
        <v>281</v>
      </c>
      <c r="J294" s="77"/>
    </row>
    <row r="295" spans="8:12" x14ac:dyDescent="0.25">
      <c r="H295" s="78" t="s">
        <v>356</v>
      </c>
      <c r="I295" s="79" t="str">
        <f>'[10]зппп, рмп, кал'!$N$11</f>
        <v>Реакция микропреципитации на сифилис (РМП)</v>
      </c>
      <c r="J295" s="77">
        <v>132</v>
      </c>
    </row>
    <row r="296" spans="8:12" x14ac:dyDescent="0.25">
      <c r="H296" s="78" t="s">
        <v>357</v>
      </c>
      <c r="I296" s="80" t="str">
        <f>'[10]зппп, рмп, кал'!$N$12</f>
        <v>Мазок на заболевание передающиеся половым путем (ЗППП)</v>
      </c>
      <c r="J296" s="77">
        <v>170</v>
      </c>
    </row>
    <row r="297" spans="8:12" x14ac:dyDescent="0.25">
      <c r="H297" s="78" t="s">
        <v>358</v>
      </c>
      <c r="I297" s="80" t="str">
        <f>'[10]зппп, рмп, кал'!$N$13</f>
        <v>Исследование кала на простейшие и гельминты</v>
      </c>
      <c r="J297" s="77">
        <v>115</v>
      </c>
      <c r="L297" s="111"/>
    </row>
    <row r="298" spans="8:12" x14ac:dyDescent="0.25">
      <c r="H298" s="78" t="s">
        <v>359</v>
      </c>
      <c r="I298" s="79" t="str">
        <f>I60</f>
        <v>Соскоб на энтеробиоз</v>
      </c>
      <c r="J298" s="77">
        <v>100</v>
      </c>
    </row>
    <row r="299" spans="8:12" x14ac:dyDescent="0.25">
      <c r="H299" s="78" t="s">
        <v>360</v>
      </c>
      <c r="I299" s="80" t="str">
        <f t="shared" ref="I299:J301" si="1">I269</f>
        <v>Флюорография грудной клетки прямая проекция</v>
      </c>
      <c r="J299" s="77">
        <f t="shared" si="1"/>
        <v>138</v>
      </c>
    </row>
    <row r="300" spans="8:12" x14ac:dyDescent="0.25">
      <c r="H300" s="78" t="s">
        <v>361</v>
      </c>
      <c r="I300" s="80" t="str">
        <f t="shared" si="1"/>
        <v>Флюорография грудной клетки правая боковая проекция</v>
      </c>
      <c r="J300" s="77">
        <f t="shared" si="1"/>
        <v>138</v>
      </c>
    </row>
    <row r="301" spans="8:12" x14ac:dyDescent="0.25">
      <c r="H301" s="78" t="s">
        <v>362</v>
      </c>
      <c r="I301" s="80" t="str">
        <f t="shared" si="1"/>
        <v>Флюорография грудной клетки  в 2-х проекциях (прямая и боковая)</v>
      </c>
      <c r="J301" s="77">
        <f t="shared" si="1"/>
        <v>243</v>
      </c>
    </row>
    <row r="302" spans="8:12" x14ac:dyDescent="0.25">
      <c r="H302" s="78" t="s">
        <v>363</v>
      </c>
      <c r="I302" s="80" t="str">
        <f t="shared" ref="I302:J305" si="2">I273</f>
        <v>Цифровая флюорография грудной клетки прямая проекция</v>
      </c>
      <c r="J302" s="77">
        <f t="shared" si="2"/>
        <v>94</v>
      </c>
    </row>
    <row r="303" spans="8:12" x14ac:dyDescent="0.25">
      <c r="H303" s="78" t="s">
        <v>364</v>
      </c>
      <c r="I303" s="80" t="str">
        <f t="shared" si="2"/>
        <v>Цифровая флюорография грудной клетки правая боковая проекция</v>
      </c>
      <c r="J303" s="77">
        <f t="shared" si="2"/>
        <v>94</v>
      </c>
    </row>
    <row r="304" spans="8:12" x14ac:dyDescent="0.25">
      <c r="H304" s="78" t="s">
        <v>365</v>
      </c>
      <c r="I304" s="80" t="str">
        <f t="shared" si="2"/>
        <v>Цифровая флюорография в 2-х проекциях (прямая и боковая)</v>
      </c>
      <c r="J304" s="77">
        <f t="shared" si="2"/>
        <v>175</v>
      </c>
    </row>
    <row r="305" spans="8:10" x14ac:dyDescent="0.25">
      <c r="H305" s="78" t="s">
        <v>366</v>
      </c>
      <c r="I305" s="80" t="str">
        <f t="shared" si="2"/>
        <v>Маммография</v>
      </c>
      <c r="J305" s="77">
        <f t="shared" si="2"/>
        <v>442</v>
      </c>
    </row>
    <row r="306" spans="8:10" x14ac:dyDescent="0.25">
      <c r="H306" s="78" t="s">
        <v>367</v>
      </c>
      <c r="I306" s="80" t="str">
        <f>I277</f>
        <v>Электрокардиография</v>
      </c>
      <c r="J306" s="77">
        <f>J277</f>
        <v>310</v>
      </c>
    </row>
    <row r="307" spans="8:10" ht="31.5" x14ac:dyDescent="0.25">
      <c r="H307" s="78" t="s">
        <v>368</v>
      </c>
      <c r="I307" s="80" t="str">
        <f>I242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7" s="77">
        <f>J242</f>
        <v>497</v>
      </c>
    </row>
    <row r="308" spans="8:10" ht="47.25" x14ac:dyDescent="0.25">
      <c r="H308" s="78" t="s">
        <v>369</v>
      </c>
      <c r="I308" s="80" t="str">
        <f t="shared" ref="I308:J310" si="3">I243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8" s="77">
        <f t="shared" si="3"/>
        <v>175</v>
      </c>
    </row>
    <row r="309" spans="8:10" x14ac:dyDescent="0.25">
      <c r="H309" s="78" t="s">
        <v>370</v>
      </c>
      <c r="I309" s="80" t="str">
        <f t="shared" si="3"/>
        <v>Исследование уровня глюкозы в  крови</v>
      </c>
      <c r="J309" s="77">
        <f t="shared" si="3"/>
        <v>134</v>
      </c>
    </row>
    <row r="310" spans="8:10" x14ac:dyDescent="0.25">
      <c r="H310" s="78" t="s">
        <v>371</v>
      </c>
      <c r="I310" s="80" t="str">
        <f t="shared" si="3"/>
        <v>Исследование уровня холестерина в крови</v>
      </c>
      <c r="J310" s="77">
        <f t="shared" si="3"/>
        <v>151</v>
      </c>
    </row>
    <row r="311" spans="8:10" x14ac:dyDescent="0.25">
      <c r="H311" s="378" t="s">
        <v>373</v>
      </c>
      <c r="I311" s="379"/>
      <c r="J311" s="380"/>
    </row>
    <row r="312" spans="8:10" x14ac:dyDescent="0.25">
      <c r="H312" s="78" t="s">
        <v>374</v>
      </c>
      <c r="I312" s="80" t="str">
        <f>[11]предрейсовый.2014г.!$C$47</f>
        <v>Предрейсовый медицинский осмотр</v>
      </c>
      <c r="J312" s="77">
        <v>82</v>
      </c>
    </row>
    <row r="313" spans="8:10" x14ac:dyDescent="0.25">
      <c r="H313" s="78" t="s">
        <v>375</v>
      </c>
      <c r="I313" s="80" t="str">
        <f>[11]послер.2014г.!$C$47</f>
        <v>Послерейсовый медицинский осмотр</v>
      </c>
      <c r="J313" s="77">
        <v>82</v>
      </c>
    </row>
    <row r="314" spans="8:10" x14ac:dyDescent="0.25">
      <c r="H314" s="78" t="s">
        <v>376</v>
      </c>
      <c r="I314" s="80" t="str">
        <f>'[11]межрейсовый 2014'!$C$47</f>
        <v>Межрейсовый медицинский осмотр</v>
      </c>
      <c r="J314" s="77">
        <v>82</v>
      </c>
    </row>
    <row r="315" spans="8:10" ht="31.5" x14ac:dyDescent="0.25">
      <c r="H315" s="78" t="s">
        <v>377</v>
      </c>
      <c r="I315" s="80" t="s">
        <v>378</v>
      </c>
      <c r="J315" s="77">
        <v>660</v>
      </c>
    </row>
    <row r="316" spans="8:10" ht="31.5" x14ac:dyDescent="0.25">
      <c r="H316" s="78" t="s">
        <v>379</v>
      </c>
      <c r="I316" s="80" t="s">
        <v>380</v>
      </c>
      <c r="J316" s="100">
        <v>1211</v>
      </c>
    </row>
    <row r="317" spans="8:10" ht="31.5" x14ac:dyDescent="0.25">
      <c r="H317" s="78" t="s">
        <v>381</v>
      </c>
      <c r="I317" s="79" t="s">
        <v>382</v>
      </c>
      <c r="J317" s="100">
        <v>1200</v>
      </c>
    </row>
    <row r="318" spans="8:10" x14ac:dyDescent="0.25">
      <c r="H318" s="78" t="s">
        <v>383</v>
      </c>
      <c r="I318" s="79" t="s">
        <v>384</v>
      </c>
      <c r="J318" s="100">
        <v>2486</v>
      </c>
    </row>
    <row r="319" spans="8:10" ht="47.25" x14ac:dyDescent="0.25">
      <c r="H319" s="78" t="s">
        <v>385</v>
      </c>
      <c r="I319" s="79" t="s">
        <v>386</v>
      </c>
      <c r="J319" s="77">
        <v>160</v>
      </c>
    </row>
    <row r="320" spans="8:10" ht="31.5" x14ac:dyDescent="0.25">
      <c r="H320" s="78" t="s">
        <v>387</v>
      </c>
      <c r="I320" s="80" t="s">
        <v>388</v>
      </c>
      <c r="J320" s="100">
        <v>1542</v>
      </c>
    </row>
    <row r="321" spans="8:11" ht="31.5" x14ac:dyDescent="0.25">
      <c r="H321" s="78" t="s">
        <v>634</v>
      </c>
      <c r="I321" s="80" t="s">
        <v>635</v>
      </c>
      <c r="J321" s="100">
        <v>680</v>
      </c>
      <c r="K321" s="82" t="s">
        <v>637</v>
      </c>
    </row>
    <row r="322" spans="8:11" x14ac:dyDescent="0.25">
      <c r="H322" s="378" t="s">
        <v>389</v>
      </c>
      <c r="I322" s="379"/>
      <c r="J322" s="380"/>
    </row>
    <row r="323" spans="8:11" x14ac:dyDescent="0.25">
      <c r="H323" s="78" t="s">
        <v>390</v>
      </c>
      <c r="I323" s="36" t="s">
        <v>316</v>
      </c>
      <c r="J323" s="104">
        <v>270</v>
      </c>
    </row>
    <row r="324" spans="8:11" x14ac:dyDescent="0.25">
      <c r="H324" s="78" t="s">
        <v>391</v>
      </c>
      <c r="I324" s="36" t="s">
        <v>318</v>
      </c>
      <c r="J324" s="104">
        <v>296</v>
      </c>
    </row>
    <row r="325" spans="8:11" x14ac:dyDescent="0.25">
      <c r="H325" s="78" t="s">
        <v>392</v>
      </c>
      <c r="I325" s="36" t="s">
        <v>320</v>
      </c>
      <c r="J325" s="104">
        <v>208</v>
      </c>
    </row>
    <row r="326" spans="8:11" x14ac:dyDescent="0.25">
      <c r="H326" s="78" t="s">
        <v>393</v>
      </c>
      <c r="I326" s="36" t="s">
        <v>394</v>
      </c>
      <c r="J326" s="104">
        <v>257</v>
      </c>
    </row>
    <row r="327" spans="8:11" x14ac:dyDescent="0.25">
      <c r="H327" s="78" t="s">
        <v>395</v>
      </c>
      <c r="I327" s="36" t="s">
        <v>396</v>
      </c>
      <c r="J327" s="104">
        <v>495</v>
      </c>
    </row>
    <row r="328" spans="8:11" x14ac:dyDescent="0.25">
      <c r="H328" s="78" t="s">
        <v>397</v>
      </c>
      <c r="I328" s="36" t="s">
        <v>322</v>
      </c>
      <c r="J328" s="104">
        <v>325</v>
      </c>
    </row>
    <row r="329" spans="8:11" x14ac:dyDescent="0.25">
      <c r="H329" s="78" t="s">
        <v>398</v>
      </c>
      <c r="I329" s="36" t="s">
        <v>324</v>
      </c>
      <c r="J329" s="104">
        <v>308</v>
      </c>
    </row>
    <row r="330" spans="8:11" x14ac:dyDescent="0.25">
      <c r="H330" s="78" t="s">
        <v>399</v>
      </c>
      <c r="I330" s="36" t="s">
        <v>326</v>
      </c>
      <c r="J330" s="104">
        <v>318</v>
      </c>
    </row>
    <row r="331" spans="8:11" x14ac:dyDescent="0.25">
      <c r="H331" s="78" t="s">
        <v>400</v>
      </c>
      <c r="I331" s="36" t="s">
        <v>401</v>
      </c>
      <c r="J331" s="104">
        <v>348</v>
      </c>
    </row>
    <row r="332" spans="8:11" x14ac:dyDescent="0.25">
      <c r="H332" s="78" t="s">
        <v>402</v>
      </c>
      <c r="I332" s="36" t="s">
        <v>403</v>
      </c>
      <c r="J332" s="104">
        <v>387</v>
      </c>
    </row>
    <row r="333" spans="8:11" x14ac:dyDescent="0.25">
      <c r="H333" s="78" t="s">
        <v>404</v>
      </c>
      <c r="I333" s="36" t="s">
        <v>405</v>
      </c>
      <c r="J333" s="104">
        <v>369</v>
      </c>
    </row>
    <row r="334" spans="8:11" x14ac:dyDescent="0.25">
      <c r="H334" s="78" t="s">
        <v>406</v>
      </c>
      <c r="I334" s="36" t="s">
        <v>407</v>
      </c>
      <c r="J334" s="104">
        <v>379</v>
      </c>
    </row>
    <row r="335" spans="8:11" x14ac:dyDescent="0.25">
      <c r="H335" s="78" t="s">
        <v>408</v>
      </c>
      <c r="I335" s="36" t="s">
        <v>409</v>
      </c>
      <c r="J335" s="104">
        <v>369</v>
      </c>
    </row>
    <row r="336" spans="8:11" x14ac:dyDescent="0.25">
      <c r="H336" s="78" t="s">
        <v>410</v>
      </c>
      <c r="I336" s="36" t="s">
        <v>411</v>
      </c>
      <c r="J336" s="104">
        <v>387</v>
      </c>
    </row>
    <row r="337" spans="8:10" x14ac:dyDescent="0.25">
      <c r="H337" s="78" t="s">
        <v>412</v>
      </c>
      <c r="I337" s="36" t="s">
        <v>413</v>
      </c>
      <c r="J337" s="104">
        <v>308</v>
      </c>
    </row>
    <row r="338" spans="8:10" x14ac:dyDescent="0.25">
      <c r="H338" s="78" t="s">
        <v>414</v>
      </c>
      <c r="I338" s="36" t="s">
        <v>415</v>
      </c>
      <c r="J338" s="104">
        <v>308</v>
      </c>
    </row>
    <row r="339" spans="8:10" x14ac:dyDescent="0.25">
      <c r="H339" s="78" t="s">
        <v>416</v>
      </c>
      <c r="I339" s="36" t="s">
        <v>417</v>
      </c>
      <c r="J339" s="104">
        <v>313</v>
      </c>
    </row>
    <row r="340" spans="8:10" x14ac:dyDescent="0.25">
      <c r="H340" s="106"/>
      <c r="I340" s="39"/>
      <c r="J340" s="112"/>
    </row>
    <row r="341" spans="8:10" x14ac:dyDescent="0.25">
      <c r="H341" s="378" t="s">
        <v>418</v>
      </c>
      <c r="I341" s="387"/>
      <c r="J341" s="388"/>
    </row>
    <row r="342" spans="8:10" x14ac:dyDescent="0.25">
      <c r="H342" s="78" t="s">
        <v>419</v>
      </c>
      <c r="I342" s="79" t="s">
        <v>420</v>
      </c>
      <c r="J342" s="104">
        <v>407</v>
      </c>
    </row>
    <row r="343" spans="8:10" x14ac:dyDescent="0.25">
      <c r="H343" s="78" t="s">
        <v>421</v>
      </c>
      <c r="I343" s="113" t="s">
        <v>422</v>
      </c>
      <c r="J343" s="114">
        <v>765</v>
      </c>
    </row>
    <row r="344" spans="8:10" x14ac:dyDescent="0.25">
      <c r="H344" s="78" t="s">
        <v>423</v>
      </c>
      <c r="I344" s="113" t="s">
        <v>424</v>
      </c>
      <c r="J344" s="114">
        <v>260</v>
      </c>
    </row>
    <row r="345" spans="8:10" x14ac:dyDescent="0.25">
      <c r="H345" s="78" t="s">
        <v>425</v>
      </c>
      <c r="I345" s="113" t="s">
        <v>426</v>
      </c>
      <c r="J345" s="114">
        <v>854</v>
      </c>
    </row>
    <row r="346" spans="8:10" x14ac:dyDescent="0.25">
      <c r="H346" s="78" t="s">
        <v>427</v>
      </c>
      <c r="I346" s="113" t="s">
        <v>428</v>
      </c>
      <c r="J346" s="114">
        <v>464</v>
      </c>
    </row>
    <row r="347" spans="8:10" x14ac:dyDescent="0.25">
      <c r="H347" s="78" t="s">
        <v>429</v>
      </c>
      <c r="I347" s="113" t="s">
        <v>430</v>
      </c>
      <c r="J347" s="114">
        <v>156</v>
      </c>
    </row>
    <row r="348" spans="8:10" ht="31.5" x14ac:dyDescent="0.25">
      <c r="H348" s="78" t="s">
        <v>431</v>
      </c>
      <c r="I348" s="113" t="s">
        <v>432</v>
      </c>
      <c r="J348" s="114">
        <v>120</v>
      </c>
    </row>
    <row r="349" spans="8:10" x14ac:dyDescent="0.25">
      <c r="H349" s="115"/>
      <c r="I349" s="116" t="s">
        <v>433</v>
      </c>
      <c r="J349" s="117"/>
    </row>
    <row r="350" spans="8:10" ht="31.5" x14ac:dyDescent="0.25">
      <c r="H350" s="78" t="s">
        <v>434</v>
      </c>
      <c r="I350" s="108" t="s">
        <v>435</v>
      </c>
      <c r="J350" s="118">
        <v>605</v>
      </c>
    </row>
    <row r="351" spans="8:10" ht="31.5" x14ac:dyDescent="0.25">
      <c r="H351" s="78" t="s">
        <v>436</v>
      </c>
      <c r="I351" s="108" t="s">
        <v>437</v>
      </c>
      <c r="J351" s="118">
        <v>600</v>
      </c>
    </row>
    <row r="352" spans="8:10" ht="31.5" x14ac:dyDescent="0.25">
      <c r="H352" s="78" t="s">
        <v>438</v>
      </c>
      <c r="I352" s="108" t="s">
        <v>439</v>
      </c>
      <c r="J352" s="119">
        <v>596</v>
      </c>
    </row>
    <row r="353" spans="8:10" x14ac:dyDescent="0.25">
      <c r="H353" s="78" t="s">
        <v>440</v>
      </c>
      <c r="I353" s="108" t="s">
        <v>441</v>
      </c>
      <c r="J353" s="119">
        <v>585</v>
      </c>
    </row>
    <row r="354" spans="8:10" ht="31.5" x14ac:dyDescent="0.25">
      <c r="H354" s="78" t="s">
        <v>442</v>
      </c>
      <c r="I354" s="108" t="s">
        <v>443</v>
      </c>
      <c r="J354" s="118">
        <v>714</v>
      </c>
    </row>
    <row r="355" spans="8:10" ht="31.5" x14ac:dyDescent="0.25">
      <c r="H355" s="78" t="s">
        <v>444</v>
      </c>
      <c r="I355" s="108" t="s">
        <v>445</v>
      </c>
      <c r="J355" s="118">
        <v>708</v>
      </c>
    </row>
    <row r="356" spans="8:10" ht="31.5" x14ac:dyDescent="0.25">
      <c r="H356" s="78" t="s">
        <v>446</v>
      </c>
      <c r="I356" s="108" t="s">
        <v>447</v>
      </c>
      <c r="J356" s="119">
        <v>702</v>
      </c>
    </row>
    <row r="357" spans="8:10" x14ac:dyDescent="0.25">
      <c r="H357" s="78" t="s">
        <v>448</v>
      </c>
      <c r="I357" s="108" t="s">
        <v>449</v>
      </c>
      <c r="J357" s="119">
        <v>669</v>
      </c>
    </row>
    <row r="358" spans="8:10" ht="31.5" x14ac:dyDescent="0.25">
      <c r="H358" s="78" t="s">
        <v>450</v>
      </c>
      <c r="I358" s="108" t="s">
        <v>451</v>
      </c>
      <c r="J358" s="120">
        <v>1123</v>
      </c>
    </row>
    <row r="359" spans="8:10" ht="31.5" x14ac:dyDescent="0.25">
      <c r="H359" s="78" t="s">
        <v>452</v>
      </c>
      <c r="I359" s="108" t="s">
        <v>453</v>
      </c>
      <c r="J359" s="120">
        <v>1119</v>
      </c>
    </row>
    <row r="360" spans="8:10" ht="31.5" x14ac:dyDescent="0.25">
      <c r="H360" s="78" t="s">
        <v>454</v>
      </c>
      <c r="I360" s="108" t="s">
        <v>455</v>
      </c>
      <c r="J360" s="121">
        <v>1115</v>
      </c>
    </row>
    <row r="361" spans="8:10" ht="31.5" x14ac:dyDescent="0.25">
      <c r="H361" s="78" t="s">
        <v>456</v>
      </c>
      <c r="I361" s="108" t="s">
        <v>457</v>
      </c>
      <c r="J361" s="121">
        <v>1035</v>
      </c>
    </row>
    <row r="362" spans="8:10" x14ac:dyDescent="0.25">
      <c r="H362" s="78" t="s">
        <v>458</v>
      </c>
      <c r="I362" s="108" t="s">
        <v>459</v>
      </c>
      <c r="J362" s="118">
        <v>497</v>
      </c>
    </row>
    <row r="363" spans="8:10" x14ac:dyDescent="0.25">
      <c r="H363" s="78" t="s">
        <v>460</v>
      </c>
      <c r="I363" s="108" t="s">
        <v>461</v>
      </c>
      <c r="J363" s="118">
        <v>495</v>
      </c>
    </row>
    <row r="364" spans="8:10" x14ac:dyDescent="0.25">
      <c r="H364" s="78" t="s">
        <v>462</v>
      </c>
      <c r="I364" s="122" t="s">
        <v>463</v>
      </c>
      <c r="J364" s="119">
        <v>472</v>
      </c>
    </row>
    <row r="365" spans="8:10" x14ac:dyDescent="0.25">
      <c r="H365" s="78" t="s">
        <v>464</v>
      </c>
      <c r="I365" s="122" t="s">
        <v>465</v>
      </c>
      <c r="J365" s="119">
        <v>471</v>
      </c>
    </row>
    <row r="366" spans="8:10" x14ac:dyDescent="0.25">
      <c r="H366" s="78" t="s">
        <v>466</v>
      </c>
      <c r="I366" s="108" t="s">
        <v>467</v>
      </c>
      <c r="J366" s="118">
        <v>35</v>
      </c>
    </row>
    <row r="367" spans="8:10" x14ac:dyDescent="0.25">
      <c r="H367" s="78" t="s">
        <v>468</v>
      </c>
      <c r="I367" s="108" t="s">
        <v>469</v>
      </c>
      <c r="J367" s="118">
        <v>28</v>
      </c>
    </row>
    <row r="368" spans="8:10" x14ac:dyDescent="0.25">
      <c r="H368" s="115"/>
      <c r="I368" s="123" t="s">
        <v>470</v>
      </c>
      <c r="J368" s="124"/>
    </row>
    <row r="369" spans="8:10" x14ac:dyDescent="0.25">
      <c r="H369" s="78" t="s">
        <v>471</v>
      </c>
      <c r="I369" s="108" t="s">
        <v>472</v>
      </c>
      <c r="J369" s="118">
        <v>649</v>
      </c>
    </row>
    <row r="370" spans="8:10" x14ac:dyDescent="0.25">
      <c r="H370" s="78" t="s">
        <v>473</v>
      </c>
      <c r="I370" s="108" t="s">
        <v>474</v>
      </c>
      <c r="J370" s="118">
        <v>647</v>
      </c>
    </row>
    <row r="371" spans="8:10" x14ac:dyDescent="0.25">
      <c r="H371" s="78" t="s">
        <v>475</v>
      </c>
      <c r="I371" s="108" t="s">
        <v>476</v>
      </c>
      <c r="J371" s="118">
        <v>645</v>
      </c>
    </row>
    <row r="372" spans="8:10" x14ac:dyDescent="0.25">
      <c r="H372" s="78" t="s">
        <v>477</v>
      </c>
      <c r="I372" s="108" t="s">
        <v>478</v>
      </c>
      <c r="J372" s="118">
        <v>611</v>
      </c>
    </row>
    <row r="373" spans="8:10" ht="18.75" x14ac:dyDescent="0.3">
      <c r="H373" s="395" t="s">
        <v>479</v>
      </c>
      <c r="I373" s="396"/>
      <c r="J373" s="397"/>
    </row>
    <row r="374" spans="8:10" x14ac:dyDescent="0.25">
      <c r="H374" s="398" t="s">
        <v>480</v>
      </c>
      <c r="I374" s="399"/>
      <c r="J374" s="400"/>
    </row>
    <row r="375" spans="8:10" x14ac:dyDescent="0.25">
      <c r="H375" s="78" t="s">
        <v>481</v>
      </c>
      <c r="I375" s="81" t="s">
        <v>482</v>
      </c>
      <c r="J375" s="120">
        <v>1145</v>
      </c>
    </row>
    <row r="376" spans="8:10" x14ac:dyDescent="0.25">
      <c r="H376" s="78" t="s">
        <v>483</v>
      </c>
      <c r="I376" s="70" t="s">
        <v>484</v>
      </c>
      <c r="J376" s="118">
        <v>762</v>
      </c>
    </row>
    <row r="377" spans="8:10" x14ac:dyDescent="0.25">
      <c r="H377" s="78" t="s">
        <v>485</v>
      </c>
      <c r="I377" s="70" t="s">
        <v>486</v>
      </c>
      <c r="J377" s="118">
        <v>388</v>
      </c>
    </row>
    <row r="378" spans="8:10" x14ac:dyDescent="0.25">
      <c r="H378" s="78" t="s">
        <v>487</v>
      </c>
      <c r="I378" s="58" t="s">
        <v>488</v>
      </c>
      <c r="J378" s="120">
        <v>1481</v>
      </c>
    </row>
    <row r="379" spans="8:10" x14ac:dyDescent="0.25">
      <c r="H379" s="78" t="s">
        <v>489</v>
      </c>
      <c r="I379" s="70" t="s">
        <v>490</v>
      </c>
      <c r="J379" s="120">
        <v>2999</v>
      </c>
    </row>
    <row r="380" spans="8:10" x14ac:dyDescent="0.25">
      <c r="H380" s="78" t="s">
        <v>491</v>
      </c>
      <c r="I380" s="58" t="s">
        <v>492</v>
      </c>
      <c r="J380" s="120">
        <v>4414</v>
      </c>
    </row>
    <row r="381" spans="8:10" x14ac:dyDescent="0.25">
      <c r="H381" s="78" t="s">
        <v>493</v>
      </c>
      <c r="I381" s="58" t="s">
        <v>494</v>
      </c>
      <c r="J381" s="120">
        <v>3973</v>
      </c>
    </row>
    <row r="382" spans="8:10" x14ac:dyDescent="0.25">
      <c r="H382" s="78" t="s">
        <v>495</v>
      </c>
      <c r="I382" s="58" t="s">
        <v>496</v>
      </c>
      <c r="J382" s="120">
        <v>1434</v>
      </c>
    </row>
    <row r="383" spans="8:10" x14ac:dyDescent="0.25">
      <c r="H383" s="78" t="s">
        <v>497</v>
      </c>
      <c r="I383" s="57" t="s">
        <v>498</v>
      </c>
      <c r="J383" s="120">
        <v>1136</v>
      </c>
    </row>
    <row r="384" spans="8:10" x14ac:dyDescent="0.25">
      <c r="H384" s="78" t="s">
        <v>499</v>
      </c>
      <c r="I384" s="58" t="s">
        <v>500</v>
      </c>
      <c r="J384" s="118">
        <v>592</v>
      </c>
    </row>
    <row r="385" spans="8:10" x14ac:dyDescent="0.25">
      <c r="H385" s="78" t="s">
        <v>501</v>
      </c>
      <c r="I385" s="58" t="s">
        <v>502</v>
      </c>
      <c r="J385" s="118">
        <v>548</v>
      </c>
    </row>
    <row r="386" spans="8:10" x14ac:dyDescent="0.25">
      <c r="H386" s="78" t="s">
        <v>503</v>
      </c>
      <c r="I386" s="58" t="s">
        <v>504</v>
      </c>
      <c r="J386" s="118">
        <v>794</v>
      </c>
    </row>
    <row r="387" spans="8:10" x14ac:dyDescent="0.25">
      <c r="H387" s="78" t="s">
        <v>505</v>
      </c>
      <c r="I387" s="58" t="s">
        <v>506</v>
      </c>
      <c r="J387" s="118">
        <v>627</v>
      </c>
    </row>
    <row r="388" spans="8:10" x14ac:dyDescent="0.25">
      <c r="H388" s="78" t="s">
        <v>507</v>
      </c>
      <c r="I388" s="58" t="s">
        <v>508</v>
      </c>
      <c r="J388" s="118">
        <v>416</v>
      </c>
    </row>
    <row r="389" spans="8:10" x14ac:dyDescent="0.25">
      <c r="H389" s="78" t="s">
        <v>509</v>
      </c>
      <c r="I389" s="58" t="s">
        <v>221</v>
      </c>
      <c r="J389" s="118">
        <v>199</v>
      </c>
    </row>
    <row r="390" spans="8:10" x14ac:dyDescent="0.25">
      <c r="H390" s="78" t="s">
        <v>510</v>
      </c>
      <c r="I390" s="58" t="s">
        <v>511</v>
      </c>
      <c r="J390" s="118">
        <v>839</v>
      </c>
    </row>
    <row r="391" spans="8:10" x14ac:dyDescent="0.25">
      <c r="H391" s="78" t="s">
        <v>512</v>
      </c>
      <c r="I391" s="58" t="s">
        <v>513</v>
      </c>
      <c r="J391" s="118">
        <v>667</v>
      </c>
    </row>
    <row r="392" spans="8:10" x14ac:dyDescent="0.25">
      <c r="H392" s="78" t="s">
        <v>514</v>
      </c>
      <c r="I392" s="58" t="s">
        <v>515</v>
      </c>
      <c r="J392" s="118">
        <v>119</v>
      </c>
    </row>
    <row r="393" spans="8:10" x14ac:dyDescent="0.25">
      <c r="H393" s="78" t="s">
        <v>516</v>
      </c>
      <c r="I393" s="58" t="s">
        <v>517</v>
      </c>
      <c r="J393" s="118">
        <v>157</v>
      </c>
    </row>
    <row r="394" spans="8:10" x14ac:dyDescent="0.25">
      <c r="H394" s="401" t="s">
        <v>518</v>
      </c>
      <c r="I394" s="402"/>
      <c r="J394" s="402"/>
    </row>
    <row r="395" spans="8:10" x14ac:dyDescent="0.25">
      <c r="H395" s="78" t="s">
        <v>481</v>
      </c>
      <c r="I395" s="58" t="s">
        <v>519</v>
      </c>
      <c r="J395" s="118">
        <v>28</v>
      </c>
    </row>
    <row r="396" spans="8:10" x14ac:dyDescent="0.25">
      <c r="H396" s="78" t="s">
        <v>483</v>
      </c>
      <c r="I396" s="58" t="s">
        <v>520</v>
      </c>
      <c r="J396" s="118">
        <v>186</v>
      </c>
    </row>
    <row r="397" spans="8:10" x14ac:dyDescent="0.25">
      <c r="H397" s="78" t="s">
        <v>485</v>
      </c>
      <c r="I397" s="58" t="s">
        <v>521</v>
      </c>
      <c r="J397" s="118">
        <v>175</v>
      </c>
    </row>
    <row r="398" spans="8:10" x14ac:dyDescent="0.25">
      <c r="H398" s="78" t="s">
        <v>487</v>
      </c>
      <c r="I398" s="58" t="s">
        <v>522</v>
      </c>
      <c r="J398" s="118">
        <v>180</v>
      </c>
    </row>
    <row r="399" spans="8:10" x14ac:dyDescent="0.25">
      <c r="H399" s="78" t="s">
        <v>489</v>
      </c>
      <c r="I399" s="58" t="s">
        <v>523</v>
      </c>
      <c r="J399" s="118">
        <v>128</v>
      </c>
    </row>
    <row r="400" spans="8:10" x14ac:dyDescent="0.25">
      <c r="H400" s="78" t="s">
        <v>491</v>
      </c>
      <c r="I400" s="58" t="s">
        <v>524</v>
      </c>
      <c r="J400" s="118">
        <v>255</v>
      </c>
    </row>
    <row r="401" spans="8:10" x14ac:dyDescent="0.25">
      <c r="H401" s="78" t="s">
        <v>493</v>
      </c>
      <c r="I401" s="58" t="s">
        <v>525</v>
      </c>
      <c r="J401" s="118">
        <v>119</v>
      </c>
    </row>
    <row r="402" spans="8:10" x14ac:dyDescent="0.25">
      <c r="H402" s="78" t="s">
        <v>495</v>
      </c>
      <c r="I402" s="58" t="s">
        <v>526</v>
      </c>
      <c r="J402" s="118">
        <v>102</v>
      </c>
    </row>
    <row r="403" spans="8:10" x14ac:dyDescent="0.25">
      <c r="H403" s="78" t="s">
        <v>497</v>
      </c>
      <c r="I403" s="58" t="s">
        <v>527</v>
      </c>
      <c r="J403" s="118">
        <v>142</v>
      </c>
    </row>
    <row r="404" spans="8:10" x14ac:dyDescent="0.25">
      <c r="H404" s="78" t="s">
        <v>499</v>
      </c>
      <c r="I404" s="58" t="s">
        <v>528</v>
      </c>
      <c r="J404" s="118">
        <v>112</v>
      </c>
    </row>
    <row r="405" spans="8:10" x14ac:dyDescent="0.25">
      <c r="H405" s="78" t="s">
        <v>501</v>
      </c>
      <c r="I405" s="58" t="s">
        <v>529</v>
      </c>
      <c r="J405" s="118">
        <v>92</v>
      </c>
    </row>
    <row r="406" spans="8:10" x14ac:dyDescent="0.25">
      <c r="H406" s="78" t="s">
        <v>503</v>
      </c>
      <c r="I406" s="58" t="s">
        <v>530</v>
      </c>
      <c r="J406" s="118">
        <v>392</v>
      </c>
    </row>
    <row r="407" spans="8:10" x14ac:dyDescent="0.25">
      <c r="H407" s="78" t="s">
        <v>505</v>
      </c>
      <c r="I407" s="58" t="s">
        <v>531</v>
      </c>
      <c r="J407" s="118">
        <v>336</v>
      </c>
    </row>
    <row r="408" spans="8:10" x14ac:dyDescent="0.25">
      <c r="H408" s="78" t="s">
        <v>507</v>
      </c>
      <c r="I408" s="58" t="s">
        <v>532</v>
      </c>
      <c r="J408" s="118">
        <v>131</v>
      </c>
    </row>
    <row r="409" spans="8:10" x14ac:dyDescent="0.25">
      <c r="H409" s="78" t="s">
        <v>509</v>
      </c>
      <c r="I409" s="58" t="s">
        <v>533</v>
      </c>
      <c r="J409" s="118">
        <v>255</v>
      </c>
    </row>
    <row r="410" spans="8:10" x14ac:dyDescent="0.25">
      <c r="H410" s="401" t="s">
        <v>534</v>
      </c>
      <c r="I410" s="402"/>
      <c r="J410" s="402"/>
    </row>
    <row r="411" spans="8:10" x14ac:dyDescent="0.25">
      <c r="H411" s="78" t="s">
        <v>481</v>
      </c>
      <c r="I411" s="58" t="s">
        <v>535</v>
      </c>
      <c r="J411" s="120">
        <v>3070</v>
      </c>
    </row>
    <row r="412" spans="8:10" x14ac:dyDescent="0.25">
      <c r="H412" s="78" t="s">
        <v>483</v>
      </c>
      <c r="I412" s="58" t="s">
        <v>536</v>
      </c>
      <c r="J412" s="120">
        <v>3732</v>
      </c>
    </row>
    <row r="413" spans="8:10" x14ac:dyDescent="0.25">
      <c r="H413" s="78" t="s">
        <v>485</v>
      </c>
      <c r="I413" s="58" t="s">
        <v>537</v>
      </c>
      <c r="J413" s="120">
        <v>3848</v>
      </c>
    </row>
    <row r="414" spans="8:10" x14ac:dyDescent="0.25">
      <c r="H414" s="78" t="s">
        <v>487</v>
      </c>
      <c r="I414" s="58" t="s">
        <v>538</v>
      </c>
      <c r="J414" s="120">
        <v>1384</v>
      </c>
    </row>
    <row r="415" spans="8:10" x14ac:dyDescent="0.25">
      <c r="H415" s="78" t="s">
        <v>489</v>
      </c>
      <c r="I415" s="58" t="s">
        <v>539</v>
      </c>
      <c r="J415" s="120">
        <v>16749</v>
      </c>
    </row>
    <row r="416" spans="8:10" x14ac:dyDescent="0.25">
      <c r="H416" s="78" t="s">
        <v>491</v>
      </c>
      <c r="I416" s="58" t="s">
        <v>540</v>
      </c>
      <c r="J416" s="120">
        <v>18409</v>
      </c>
    </row>
    <row r="417" spans="8:10" x14ac:dyDescent="0.25">
      <c r="H417" s="78" t="s">
        <v>493</v>
      </c>
      <c r="I417" s="58" t="s">
        <v>541</v>
      </c>
      <c r="J417" s="120">
        <v>1739</v>
      </c>
    </row>
    <row r="418" spans="8:10" x14ac:dyDescent="0.25">
      <c r="H418" s="403" t="s">
        <v>542</v>
      </c>
      <c r="I418" s="404"/>
      <c r="J418" s="405"/>
    </row>
    <row r="419" spans="8:10" x14ac:dyDescent="0.25">
      <c r="H419" s="125" t="s">
        <v>481</v>
      </c>
      <c r="I419" s="61" t="s">
        <v>543</v>
      </c>
      <c r="J419" s="121">
        <v>723</v>
      </c>
    </row>
    <row r="420" spans="8:10" x14ac:dyDescent="0.25">
      <c r="H420" s="125" t="s">
        <v>483</v>
      </c>
      <c r="I420" s="61" t="s">
        <v>544</v>
      </c>
      <c r="J420" s="121">
        <v>723</v>
      </c>
    </row>
    <row r="421" spans="8:10" x14ac:dyDescent="0.25">
      <c r="H421" s="125" t="s">
        <v>485</v>
      </c>
      <c r="I421" s="61" t="s">
        <v>545</v>
      </c>
      <c r="J421" s="121">
        <v>723</v>
      </c>
    </row>
    <row r="422" spans="8:10" x14ac:dyDescent="0.25">
      <c r="H422" s="406" t="s">
        <v>546</v>
      </c>
      <c r="I422" s="407"/>
      <c r="J422" s="408"/>
    </row>
    <row r="423" spans="8:10" x14ac:dyDescent="0.25">
      <c r="H423" s="125" t="s">
        <v>481</v>
      </c>
      <c r="I423" s="61" t="s">
        <v>547</v>
      </c>
      <c r="J423" s="126">
        <v>657</v>
      </c>
    </row>
    <row r="424" spans="8:10" x14ac:dyDescent="0.25">
      <c r="H424" s="403" t="s">
        <v>548</v>
      </c>
      <c r="I424" s="404"/>
      <c r="J424" s="405"/>
    </row>
    <row r="425" spans="8:10" x14ac:dyDescent="0.25">
      <c r="H425" s="78" t="s">
        <v>481</v>
      </c>
      <c r="I425" s="58" t="s">
        <v>549</v>
      </c>
      <c r="J425" s="120">
        <v>12085</v>
      </c>
    </row>
    <row r="426" spans="8:10" x14ac:dyDescent="0.25">
      <c r="H426" s="78" t="s">
        <v>483</v>
      </c>
      <c r="I426" s="58" t="s">
        <v>550</v>
      </c>
      <c r="J426" s="120">
        <v>11655</v>
      </c>
    </row>
    <row r="427" spans="8:10" x14ac:dyDescent="0.25">
      <c r="H427" s="403" t="s">
        <v>551</v>
      </c>
      <c r="I427" s="404"/>
      <c r="J427" s="405"/>
    </row>
    <row r="428" spans="8:10" x14ac:dyDescent="0.25">
      <c r="H428" s="78" t="s">
        <v>481</v>
      </c>
      <c r="I428" s="58" t="s">
        <v>550</v>
      </c>
      <c r="J428" s="120">
        <v>3573</v>
      </c>
    </row>
    <row r="429" spans="8:10" x14ac:dyDescent="0.25">
      <c r="H429" s="403" t="s">
        <v>552</v>
      </c>
      <c r="I429" s="404"/>
      <c r="J429" s="405"/>
    </row>
    <row r="430" spans="8:10" x14ac:dyDescent="0.25">
      <c r="H430" s="78" t="s">
        <v>481</v>
      </c>
      <c r="I430" s="58" t="s">
        <v>553</v>
      </c>
      <c r="J430" s="120">
        <v>3394</v>
      </c>
    </row>
    <row r="431" spans="8:10" x14ac:dyDescent="0.25">
      <c r="H431" s="78" t="s">
        <v>8</v>
      </c>
      <c r="I431" s="58" t="s">
        <v>554</v>
      </c>
      <c r="J431" s="120">
        <v>3730</v>
      </c>
    </row>
    <row r="432" spans="8:10" x14ac:dyDescent="0.25">
      <c r="H432" s="403" t="s">
        <v>555</v>
      </c>
      <c r="I432" s="404"/>
      <c r="J432" s="405"/>
    </row>
    <row r="433" spans="8:10" x14ac:dyDescent="0.25">
      <c r="H433" s="78" t="s">
        <v>481</v>
      </c>
      <c r="I433" s="58" t="s">
        <v>556</v>
      </c>
      <c r="J433" s="120">
        <v>2896</v>
      </c>
    </row>
    <row r="434" spans="8:10" ht="18.75" x14ac:dyDescent="0.3">
      <c r="H434" s="395" t="s">
        <v>557</v>
      </c>
      <c r="I434" s="396"/>
      <c r="J434" s="397"/>
    </row>
    <row r="435" spans="8:10" x14ac:dyDescent="0.25">
      <c r="H435" s="78" t="s">
        <v>481</v>
      </c>
      <c r="I435" s="393" t="s">
        <v>558</v>
      </c>
      <c r="J435" s="394"/>
    </row>
    <row r="436" spans="8:10" x14ac:dyDescent="0.25">
      <c r="H436" s="78" t="s">
        <v>7</v>
      </c>
      <c r="I436" s="127" t="s">
        <v>559</v>
      </c>
      <c r="J436" s="118">
        <v>233</v>
      </c>
    </row>
    <row r="437" spans="8:10" x14ac:dyDescent="0.25">
      <c r="H437" s="78"/>
      <c r="I437" s="127" t="s">
        <v>560</v>
      </c>
      <c r="J437" s="118">
        <v>363</v>
      </c>
    </row>
    <row r="438" spans="8:10" x14ac:dyDescent="0.25">
      <c r="H438" s="78" t="s">
        <v>8</v>
      </c>
      <c r="I438" s="127" t="s">
        <v>561</v>
      </c>
      <c r="J438" s="118">
        <v>251</v>
      </c>
    </row>
    <row r="439" spans="8:10" x14ac:dyDescent="0.25">
      <c r="H439" s="78"/>
      <c r="I439" s="127" t="s">
        <v>562</v>
      </c>
      <c r="J439" s="118">
        <v>396</v>
      </c>
    </row>
    <row r="440" spans="8:10" x14ac:dyDescent="0.25">
      <c r="H440" s="78" t="s">
        <v>9</v>
      </c>
      <c r="I440" s="127" t="s">
        <v>563</v>
      </c>
      <c r="J440" s="118">
        <v>278</v>
      </c>
    </row>
    <row r="441" spans="8:10" x14ac:dyDescent="0.25">
      <c r="H441" s="78"/>
      <c r="I441" s="127" t="s">
        <v>564</v>
      </c>
      <c r="J441" s="118">
        <v>452</v>
      </c>
    </row>
    <row r="442" spans="8:10" x14ac:dyDescent="0.25">
      <c r="H442" s="78" t="s">
        <v>10</v>
      </c>
      <c r="I442" s="127" t="s">
        <v>565</v>
      </c>
      <c r="J442" s="118">
        <v>521</v>
      </c>
    </row>
    <row r="443" spans="8:10" x14ac:dyDescent="0.25">
      <c r="H443" s="78" t="s">
        <v>483</v>
      </c>
      <c r="I443" s="393" t="s">
        <v>566</v>
      </c>
      <c r="J443" s="394"/>
    </row>
    <row r="444" spans="8:10" x14ac:dyDescent="0.25">
      <c r="H444" s="78" t="s">
        <v>44</v>
      </c>
      <c r="I444" s="127" t="s">
        <v>567</v>
      </c>
      <c r="J444" s="118">
        <v>473</v>
      </c>
    </row>
    <row r="445" spans="8:10" x14ac:dyDescent="0.25">
      <c r="H445" s="78" t="s">
        <v>45</v>
      </c>
      <c r="I445" s="127" t="s">
        <v>568</v>
      </c>
      <c r="J445" s="118">
        <v>581</v>
      </c>
    </row>
    <row r="446" spans="8:10" x14ac:dyDescent="0.25">
      <c r="H446" s="78" t="s">
        <v>46</v>
      </c>
      <c r="I446" s="127" t="s">
        <v>569</v>
      </c>
      <c r="J446" s="118">
        <v>384</v>
      </c>
    </row>
    <row r="447" spans="8:10" x14ac:dyDescent="0.25">
      <c r="H447" s="78" t="s">
        <v>485</v>
      </c>
      <c r="I447" s="412" t="s">
        <v>570</v>
      </c>
      <c r="J447" s="394"/>
    </row>
    <row r="448" spans="8:10" x14ac:dyDescent="0.25">
      <c r="H448" s="78" t="s">
        <v>63</v>
      </c>
      <c r="I448" s="127" t="s">
        <v>571</v>
      </c>
      <c r="J448" s="118"/>
    </row>
    <row r="449" spans="8:10" x14ac:dyDescent="0.25">
      <c r="H449" s="78"/>
      <c r="I449" s="127" t="s">
        <v>572</v>
      </c>
      <c r="J449" s="118">
        <v>250</v>
      </c>
    </row>
    <row r="450" spans="8:10" x14ac:dyDescent="0.25">
      <c r="H450" s="78"/>
      <c r="I450" s="127" t="s">
        <v>573</v>
      </c>
      <c r="J450" s="118">
        <v>439</v>
      </c>
    </row>
    <row r="451" spans="8:10" x14ac:dyDescent="0.25">
      <c r="H451" s="78" t="s">
        <v>64</v>
      </c>
      <c r="I451" s="127" t="s">
        <v>574</v>
      </c>
      <c r="J451" s="118">
        <v>871</v>
      </c>
    </row>
    <row r="452" spans="8:10" x14ac:dyDescent="0.25">
      <c r="H452" s="78" t="s">
        <v>65</v>
      </c>
      <c r="I452" s="127" t="s">
        <v>575</v>
      </c>
      <c r="J452" s="118">
        <v>251</v>
      </c>
    </row>
    <row r="453" spans="8:10" x14ac:dyDescent="0.25">
      <c r="H453" s="78" t="s">
        <v>66</v>
      </c>
      <c r="I453" s="127" t="s">
        <v>576</v>
      </c>
      <c r="J453" s="118">
        <v>396</v>
      </c>
    </row>
    <row r="454" spans="8:10" x14ac:dyDescent="0.25">
      <c r="H454" s="78" t="s">
        <v>67</v>
      </c>
      <c r="I454" s="127" t="s">
        <v>577</v>
      </c>
      <c r="J454" s="118">
        <v>233</v>
      </c>
    </row>
    <row r="455" spans="8:10" ht="31.5" x14ac:dyDescent="0.25">
      <c r="H455" s="78" t="s">
        <v>68</v>
      </c>
      <c r="I455" s="127" t="s">
        <v>578</v>
      </c>
      <c r="J455" s="118">
        <v>226</v>
      </c>
    </row>
    <row r="456" spans="8:10" x14ac:dyDescent="0.25">
      <c r="H456" s="78" t="s">
        <v>69</v>
      </c>
      <c r="I456" s="127" t="s">
        <v>579</v>
      </c>
      <c r="J456" s="118"/>
    </row>
    <row r="457" spans="8:10" x14ac:dyDescent="0.25">
      <c r="H457" s="78"/>
      <c r="I457" s="127" t="s">
        <v>572</v>
      </c>
      <c r="J457" s="118">
        <v>251</v>
      </c>
    </row>
    <row r="458" spans="8:10" x14ac:dyDescent="0.25">
      <c r="H458" s="78"/>
      <c r="I458" s="127" t="s">
        <v>573</v>
      </c>
      <c r="J458" s="118">
        <v>396</v>
      </c>
    </row>
    <row r="459" spans="8:10" x14ac:dyDescent="0.25">
      <c r="H459" s="78" t="s">
        <v>70</v>
      </c>
      <c r="I459" s="127" t="s">
        <v>580</v>
      </c>
      <c r="J459" s="118">
        <v>278</v>
      </c>
    </row>
    <row r="460" spans="8:10" x14ac:dyDescent="0.25">
      <c r="H460" s="78" t="s">
        <v>71</v>
      </c>
      <c r="I460" s="127" t="s">
        <v>581</v>
      </c>
      <c r="J460" s="118">
        <v>363</v>
      </c>
    </row>
    <row r="461" spans="8:10" x14ac:dyDescent="0.25">
      <c r="H461" s="78" t="s">
        <v>72</v>
      </c>
      <c r="I461" s="127" t="s">
        <v>582</v>
      </c>
      <c r="J461" s="118">
        <v>333</v>
      </c>
    </row>
    <row r="462" spans="8:10" x14ac:dyDescent="0.25">
      <c r="H462" s="78" t="s">
        <v>73</v>
      </c>
      <c r="I462" s="127" t="s">
        <v>583</v>
      </c>
      <c r="J462" s="118">
        <v>407</v>
      </c>
    </row>
    <row r="463" spans="8:10" x14ac:dyDescent="0.25">
      <c r="H463" s="78" t="s">
        <v>74</v>
      </c>
      <c r="I463" s="127" t="s">
        <v>584</v>
      </c>
      <c r="J463" s="118">
        <v>543</v>
      </c>
    </row>
    <row r="464" spans="8:10" x14ac:dyDescent="0.25">
      <c r="H464" s="401" t="s">
        <v>585</v>
      </c>
      <c r="I464" s="402"/>
      <c r="J464" s="402"/>
    </row>
    <row r="465" spans="8:10" x14ac:dyDescent="0.25">
      <c r="H465" s="78" t="s">
        <v>481</v>
      </c>
      <c r="I465" s="127" t="s">
        <v>586</v>
      </c>
      <c r="J465" s="120">
        <v>1199</v>
      </c>
    </row>
    <row r="466" spans="8:10" x14ac:dyDescent="0.25">
      <c r="H466" s="78" t="s">
        <v>483</v>
      </c>
      <c r="I466" s="127" t="s">
        <v>587</v>
      </c>
      <c r="J466" s="118">
        <v>487</v>
      </c>
    </row>
    <row r="467" spans="8:10" x14ac:dyDescent="0.25">
      <c r="H467" s="78" t="s">
        <v>485</v>
      </c>
      <c r="I467" s="127" t="s">
        <v>588</v>
      </c>
      <c r="J467" s="118">
        <v>699</v>
      </c>
    </row>
    <row r="468" spans="8:10" x14ac:dyDescent="0.25">
      <c r="H468" s="78" t="s">
        <v>487</v>
      </c>
      <c r="I468" s="127" t="s">
        <v>589</v>
      </c>
      <c r="J468" s="118">
        <v>487</v>
      </c>
    </row>
    <row r="469" spans="8:10" x14ac:dyDescent="0.25">
      <c r="H469" s="78" t="s">
        <v>489</v>
      </c>
      <c r="I469" s="127" t="s">
        <v>590</v>
      </c>
      <c r="J469" s="118">
        <v>381</v>
      </c>
    </row>
    <row r="470" spans="8:10" x14ac:dyDescent="0.25">
      <c r="H470" s="78" t="s">
        <v>491</v>
      </c>
      <c r="I470" s="127" t="s">
        <v>591</v>
      </c>
      <c r="J470" s="119">
        <v>697</v>
      </c>
    </row>
    <row r="471" spans="8:10" x14ac:dyDescent="0.25">
      <c r="H471" s="78" t="s">
        <v>493</v>
      </c>
      <c r="I471" s="127" t="s">
        <v>592</v>
      </c>
      <c r="J471" s="118">
        <v>276</v>
      </c>
    </row>
    <row r="472" spans="8:10" x14ac:dyDescent="0.25">
      <c r="H472" s="78" t="s">
        <v>495</v>
      </c>
      <c r="I472" s="127" t="s">
        <v>593</v>
      </c>
      <c r="J472" s="118">
        <v>276</v>
      </c>
    </row>
    <row r="473" spans="8:10" x14ac:dyDescent="0.25">
      <c r="H473" s="78" t="s">
        <v>497</v>
      </c>
      <c r="I473" s="127" t="s">
        <v>594</v>
      </c>
      <c r="J473" s="118">
        <v>487</v>
      </c>
    </row>
    <row r="474" spans="8:10" x14ac:dyDescent="0.25">
      <c r="H474" s="78" t="s">
        <v>499</v>
      </c>
      <c r="I474" s="127" t="s">
        <v>595</v>
      </c>
      <c r="J474" s="118">
        <v>276</v>
      </c>
    </row>
    <row r="475" spans="8:10" x14ac:dyDescent="0.25">
      <c r="H475" s="78" t="s">
        <v>501</v>
      </c>
      <c r="I475" s="127" t="s">
        <v>596</v>
      </c>
      <c r="J475" s="118">
        <v>276</v>
      </c>
    </row>
    <row r="476" spans="8:10" x14ac:dyDescent="0.25">
      <c r="H476" s="78" t="s">
        <v>503</v>
      </c>
      <c r="I476" s="127" t="s">
        <v>632</v>
      </c>
      <c r="J476" s="118">
        <v>276</v>
      </c>
    </row>
    <row r="477" spans="8:10" x14ac:dyDescent="0.25">
      <c r="H477" s="78" t="s">
        <v>505</v>
      </c>
      <c r="I477" s="127" t="s">
        <v>598</v>
      </c>
      <c r="J477" s="118">
        <v>380</v>
      </c>
    </row>
    <row r="478" spans="8:10" x14ac:dyDescent="0.25">
      <c r="H478" s="78" t="s">
        <v>507</v>
      </c>
      <c r="I478" s="127" t="s">
        <v>599</v>
      </c>
      <c r="J478" s="118">
        <v>276</v>
      </c>
    </row>
    <row r="479" spans="8:10" x14ac:dyDescent="0.25">
      <c r="H479" s="78" t="s">
        <v>509</v>
      </c>
      <c r="I479" s="127" t="s">
        <v>600</v>
      </c>
      <c r="J479" s="118">
        <v>487</v>
      </c>
    </row>
    <row r="480" spans="8:10" x14ac:dyDescent="0.25">
      <c r="H480" s="78" t="s">
        <v>510</v>
      </c>
      <c r="I480" s="127" t="s">
        <v>601</v>
      </c>
      <c r="J480" s="118">
        <v>487</v>
      </c>
    </row>
    <row r="481" spans="8:10" x14ac:dyDescent="0.25">
      <c r="H481" s="401" t="s">
        <v>602</v>
      </c>
      <c r="I481" s="402"/>
      <c r="J481" s="402"/>
    </row>
    <row r="482" spans="8:10" x14ac:dyDescent="0.25">
      <c r="H482" s="78" t="s">
        <v>481</v>
      </c>
      <c r="I482" s="127" t="s">
        <v>603</v>
      </c>
      <c r="J482" s="118">
        <v>118</v>
      </c>
    </row>
    <row r="483" spans="8:10" x14ac:dyDescent="0.25">
      <c r="H483" s="413" t="s">
        <v>604</v>
      </c>
      <c r="I483" s="414"/>
      <c r="J483" s="414"/>
    </row>
    <row r="484" spans="8:10" x14ac:dyDescent="0.25">
      <c r="H484" s="78" t="s">
        <v>481</v>
      </c>
      <c r="I484" s="96" t="s">
        <v>605</v>
      </c>
      <c r="J484" s="120">
        <v>1683</v>
      </c>
    </row>
    <row r="485" spans="8:10" x14ac:dyDescent="0.25">
      <c r="H485" s="78" t="s">
        <v>483</v>
      </c>
      <c r="I485" s="96" t="s">
        <v>606</v>
      </c>
      <c r="J485" s="120">
        <v>2615</v>
      </c>
    </row>
    <row r="486" spans="8:10" x14ac:dyDescent="0.25">
      <c r="H486" s="78" t="s">
        <v>485</v>
      </c>
      <c r="I486" s="96" t="s">
        <v>607</v>
      </c>
      <c r="J486" s="120">
        <v>882</v>
      </c>
    </row>
    <row r="487" spans="8:10" x14ac:dyDescent="0.25">
      <c r="H487" s="409" t="s">
        <v>608</v>
      </c>
      <c r="I487" s="410"/>
      <c r="J487" s="411"/>
    </row>
    <row r="488" spans="8:10" x14ac:dyDescent="0.25">
      <c r="H488" s="78" t="s">
        <v>7</v>
      </c>
      <c r="I488" s="79" t="s">
        <v>609</v>
      </c>
      <c r="J488" s="128">
        <v>3381</v>
      </c>
    </row>
    <row r="489" spans="8:10" x14ac:dyDescent="0.25">
      <c r="H489" s="78" t="s">
        <v>8</v>
      </c>
      <c r="I489" s="79" t="s">
        <v>610</v>
      </c>
      <c r="J489" s="86" t="s">
        <v>611</v>
      </c>
    </row>
    <row r="490" spans="8:10" x14ac:dyDescent="0.25">
      <c r="H490" s="78" t="s">
        <v>9</v>
      </c>
      <c r="I490" s="79" t="s">
        <v>612</v>
      </c>
      <c r="J490" s="86" t="s">
        <v>613</v>
      </c>
    </row>
  </sheetData>
  <mergeCells count="36">
    <mergeCell ref="H487:J487"/>
    <mergeCell ref="H424:J424"/>
    <mergeCell ref="H427:J427"/>
    <mergeCell ref="H429:J429"/>
    <mergeCell ref="H432:J432"/>
    <mergeCell ref="H434:J434"/>
    <mergeCell ref="I435:J435"/>
    <mergeCell ref="I443:J443"/>
    <mergeCell ref="I447:J447"/>
    <mergeCell ref="H464:J464"/>
    <mergeCell ref="H481:J481"/>
    <mergeCell ref="H483:J483"/>
    <mergeCell ref="H422:J422"/>
    <mergeCell ref="H202:J202"/>
    <mergeCell ref="H203:J203"/>
    <mergeCell ref="H285:J285"/>
    <mergeCell ref="H311:J311"/>
    <mergeCell ref="H322:J322"/>
    <mergeCell ref="H341:J341"/>
    <mergeCell ref="H373:J373"/>
    <mergeCell ref="H374:J374"/>
    <mergeCell ref="H394:J394"/>
    <mergeCell ref="H410:J410"/>
    <mergeCell ref="H418:J418"/>
    <mergeCell ref="H157:J157"/>
    <mergeCell ref="I3:J3"/>
    <mergeCell ref="I5:J6"/>
    <mergeCell ref="K5:O6"/>
    <mergeCell ref="H9:J9"/>
    <mergeCell ref="H13:J13"/>
    <mergeCell ref="H47:J47"/>
    <mergeCell ref="H65:J65"/>
    <mergeCell ref="H99:J99"/>
    <mergeCell ref="H113:J113"/>
    <mergeCell ref="H132:J132"/>
    <mergeCell ref="H148:J1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O492"/>
  <sheetViews>
    <sheetView topLeftCell="A463" workbookViewId="0">
      <selection activeCell="H202" sqref="H202:J203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47.25" x14ac:dyDescent="0.25">
      <c r="J2" s="83" t="s">
        <v>0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87"/>
      <c r="J4" s="88"/>
    </row>
    <row r="5" spans="8:15" x14ac:dyDescent="0.25">
      <c r="I5" s="390" t="s">
        <v>639</v>
      </c>
      <c r="J5" s="390"/>
      <c r="K5" s="349"/>
      <c r="L5" s="349"/>
      <c r="M5" s="349"/>
      <c r="N5" s="349"/>
      <c r="O5" s="349"/>
    </row>
    <row r="6" spans="8:15" ht="33.75" customHeight="1" x14ac:dyDescent="0.25">
      <c r="I6" s="390"/>
      <c r="J6" s="390"/>
      <c r="K6" s="349"/>
      <c r="L6" s="349"/>
      <c r="M6" s="349"/>
      <c r="N6" s="349"/>
      <c r="O6" s="349"/>
    </row>
    <row r="7" spans="8:15" ht="34.5" customHeight="1" x14ac:dyDescent="0.25">
      <c r="J7" s="129" t="s">
        <v>638</v>
      </c>
    </row>
    <row r="9" spans="8:15" ht="18.75" x14ac:dyDescent="0.25">
      <c r="H9" s="391" t="s">
        <v>647</v>
      </c>
      <c r="I9" s="391"/>
      <c r="J9" s="391"/>
    </row>
    <row r="11" spans="8:15" ht="31.5" x14ac:dyDescent="0.25">
      <c r="H11" s="89" t="s">
        <v>3</v>
      </c>
      <c r="I11" s="89" t="s">
        <v>4</v>
      </c>
      <c r="J11" s="89" t="s">
        <v>5</v>
      </c>
    </row>
    <row r="12" spans="8:15" x14ac:dyDescent="0.25">
      <c r="H12" s="90">
        <v>1</v>
      </c>
      <c r="I12" s="91">
        <v>2</v>
      </c>
      <c r="J12" s="90">
        <v>3</v>
      </c>
    </row>
    <row r="13" spans="8:15" x14ac:dyDescent="0.25">
      <c r="H13" s="392" t="s">
        <v>6</v>
      </c>
      <c r="I13" s="392"/>
      <c r="J13" s="392"/>
    </row>
    <row r="14" spans="8:15" x14ac:dyDescent="0.25">
      <c r="H14" s="78" t="s">
        <v>7</v>
      </c>
      <c r="I14" s="80" t="str">
        <f>'[1]Свод по лабор.'!$B$11</f>
        <v>Исследование уровня глюкозы в  крови</v>
      </c>
      <c r="J14" s="77">
        <v>134</v>
      </c>
    </row>
    <row r="15" spans="8:15" x14ac:dyDescent="0.25">
      <c r="H15" s="78" t="s">
        <v>8</v>
      </c>
      <c r="I15" s="80" t="str">
        <f>'[1]Свод по лабор.'!$B$12</f>
        <v>Исследование уровня биллирубина в крови</v>
      </c>
      <c r="J15" s="77">
        <v>147</v>
      </c>
    </row>
    <row r="16" spans="8:15" x14ac:dyDescent="0.25">
      <c r="H16" s="78" t="s">
        <v>9</v>
      </c>
      <c r="I16" s="80" t="str">
        <f>'[1]Свод по лабор.'!$B$13</f>
        <v>Исследование уровня креатинина в  крови</v>
      </c>
      <c r="J16" s="77">
        <v>198</v>
      </c>
    </row>
    <row r="17" spans="8:10" x14ac:dyDescent="0.25">
      <c r="H17" s="78" t="s">
        <v>10</v>
      </c>
      <c r="I17" s="80" t="str">
        <f>'[1]Свод по лабор.'!$B$14</f>
        <v>Исследование уровня аланин-трансаминазы в крови (фермент АлТ)</v>
      </c>
      <c r="J17" s="77">
        <v>89</v>
      </c>
    </row>
    <row r="18" spans="8:10" x14ac:dyDescent="0.25">
      <c r="H18" s="78" t="s">
        <v>11</v>
      </c>
      <c r="I18" s="80" t="str">
        <f>'[1]Свод по лабор.'!$B$15</f>
        <v>Исследование уровня  аспарат-трансаминазы в крови (фермент АсТ)</v>
      </c>
      <c r="J18" s="77">
        <v>89</v>
      </c>
    </row>
    <row r="19" spans="8:10" x14ac:dyDescent="0.25">
      <c r="H19" s="78" t="s">
        <v>12</v>
      </c>
      <c r="I19" s="80" t="str">
        <f>'[1]Свод по лабор.'!$B$16</f>
        <v>Исследование уровня мочевины в крови</v>
      </c>
      <c r="J19" s="77">
        <v>165</v>
      </c>
    </row>
    <row r="20" spans="8:10" x14ac:dyDescent="0.25">
      <c r="H20" s="78" t="s">
        <v>13</v>
      </c>
      <c r="I20" s="80" t="str">
        <f>'[1]Свод по лабор.'!$B$17</f>
        <v>Исследование уровня мочевой  кислоты в крови</v>
      </c>
      <c r="J20" s="77">
        <v>182</v>
      </c>
    </row>
    <row r="21" spans="8:10" x14ac:dyDescent="0.25">
      <c r="H21" s="78" t="s">
        <v>14</v>
      </c>
      <c r="I21" s="80" t="str">
        <f>'[1]Свод по лабор.'!$B$18</f>
        <v>Исследование уровня холестерина в крови</v>
      </c>
      <c r="J21" s="77">
        <v>151</v>
      </c>
    </row>
    <row r="22" spans="8:10" x14ac:dyDescent="0.25">
      <c r="H22" s="78" t="s">
        <v>15</v>
      </c>
      <c r="I22" s="80" t="str">
        <f>'[1]Свод по лабор.'!$B$19</f>
        <v>Исследование уровня железа сыворотки крови</v>
      </c>
      <c r="J22" s="77">
        <v>279</v>
      </c>
    </row>
    <row r="23" spans="8:10" x14ac:dyDescent="0.25">
      <c r="H23" s="78" t="s">
        <v>16</v>
      </c>
      <c r="I23" s="80" t="str">
        <f>'[1]Свод по лабор.'!$B$20</f>
        <v>Исследование уровня общего белка в крови</v>
      </c>
      <c r="J23" s="77">
        <v>162</v>
      </c>
    </row>
    <row r="24" spans="8:10" x14ac:dyDescent="0.25">
      <c r="H24" s="78" t="s">
        <v>17</v>
      </c>
      <c r="I24" s="80" t="str">
        <f>'[1]Свод по лабор.'!$B$21</f>
        <v>Исследование уровня щелочной фосфотазы в крови</v>
      </c>
      <c r="J24" s="77">
        <v>332</v>
      </c>
    </row>
    <row r="25" spans="8:10" x14ac:dyDescent="0.25">
      <c r="H25" s="78" t="s">
        <v>18</v>
      </c>
      <c r="I25" s="80" t="str">
        <f>'[1]Свод по лабор.'!$B$22</f>
        <v>Исследование уровня кальция в  крови</v>
      </c>
      <c r="J25" s="77">
        <v>182</v>
      </c>
    </row>
    <row r="26" spans="8:10" x14ac:dyDescent="0.25">
      <c r="H26" s="78" t="s">
        <v>19</v>
      </c>
      <c r="I26" s="80" t="str">
        <f>'[1]Свод по лабор.'!$B$23</f>
        <v>Исследование уровня натрия в  крови</v>
      </c>
      <c r="J26" s="77">
        <v>237</v>
      </c>
    </row>
    <row r="27" spans="8:10" x14ac:dyDescent="0.25">
      <c r="H27" s="78" t="s">
        <v>20</v>
      </c>
      <c r="I27" s="80" t="str">
        <f>'[1]Свод по лабор.'!$B$24</f>
        <v>Исследование уровня глюкозы в моче</v>
      </c>
      <c r="J27" s="77">
        <v>102</v>
      </c>
    </row>
    <row r="28" spans="8:10" x14ac:dyDescent="0.25">
      <c r="H28" s="78" t="s">
        <v>21</v>
      </c>
      <c r="I28" s="80" t="str">
        <f>'[1]Свод по лабор.'!$B$25</f>
        <v>Исследование уровня ацетона в моче</v>
      </c>
      <c r="J28" s="77">
        <v>102</v>
      </c>
    </row>
    <row r="29" spans="8:10" x14ac:dyDescent="0.25">
      <c r="H29" s="78" t="s">
        <v>22</v>
      </c>
      <c r="I29" s="80" t="str">
        <f>'[1]Свод по лабор.'!$B$26</f>
        <v>Исследование ревмотоидных  факторов</v>
      </c>
      <c r="J29" s="77">
        <v>490</v>
      </c>
    </row>
    <row r="30" spans="8:10" x14ac:dyDescent="0.25">
      <c r="H30" s="78" t="s">
        <v>23</v>
      </c>
      <c r="I30" s="80" t="str">
        <f>'[1]Свод по лабор.'!$B$27</f>
        <v>Исследование уровня С-реактивного белка в крови</v>
      </c>
      <c r="J30" s="77">
        <v>273</v>
      </c>
    </row>
    <row r="31" spans="8:10" x14ac:dyDescent="0.25">
      <c r="H31" s="78" t="s">
        <v>24</v>
      </c>
      <c r="I31" s="80" t="str">
        <f>'[1]Свод по лабор.'!$B$28</f>
        <v>Определение  антистрептолизина</v>
      </c>
      <c r="J31" s="77">
        <v>292</v>
      </c>
    </row>
    <row r="32" spans="8:10" x14ac:dyDescent="0.25">
      <c r="H32" s="78" t="s">
        <v>25</v>
      </c>
      <c r="I32" s="80" t="str">
        <f>'[1]Свод по лабор.'!$B$29</f>
        <v>Исследование тимоловой  пробы в сыворотки крови</v>
      </c>
      <c r="J32" s="77">
        <v>117</v>
      </c>
    </row>
    <row r="33" spans="8:10" x14ac:dyDescent="0.25">
      <c r="H33" s="78" t="s">
        <v>26</v>
      </c>
      <c r="I33" s="80" t="str">
        <f>'[1]Свод по лабор.'!$B$30</f>
        <v>Проба Реберга (кровь и моча)</v>
      </c>
      <c r="J33" s="77">
        <v>295</v>
      </c>
    </row>
    <row r="34" spans="8:10" x14ac:dyDescent="0.25">
      <c r="H34" s="78" t="s">
        <v>27</v>
      </c>
      <c r="I34" s="80" t="str">
        <f>'[1]Свод по лабор.'!$B$31</f>
        <v>Определение амилазы(диастазы) крови или мочи</v>
      </c>
      <c r="J34" s="77">
        <v>123</v>
      </c>
    </row>
    <row r="35" spans="8:10" x14ac:dyDescent="0.25">
      <c r="H35" s="78" t="s">
        <v>28</v>
      </c>
      <c r="I35" s="80" t="str">
        <f>'[1]Свод по лабор.'!$B$32</f>
        <v>Ревмопробы (общий белок, проба Люголя, СРБ, АСЛО; ревмо-фактор)</v>
      </c>
      <c r="J35" s="77">
        <v>654</v>
      </c>
    </row>
    <row r="36" spans="8:10" x14ac:dyDescent="0.25">
      <c r="H36" s="78" t="s">
        <v>29</v>
      </c>
      <c r="I36" s="80" t="str">
        <f>'[1]Свод по лабор.'!$B$33</f>
        <v>Исследование уровня общего белка  в  крови</v>
      </c>
      <c r="J36" s="77">
        <v>193</v>
      </c>
    </row>
    <row r="37" spans="8:10" x14ac:dyDescent="0.25">
      <c r="H37" s="78" t="s">
        <v>30</v>
      </c>
      <c r="I37" s="80" t="str">
        <f>'[1]Свод по лабор.'!$B$34</f>
        <v>Коагулограмма (протромбиловый индекс или ПО, фибриноген, гематокрит)</v>
      </c>
      <c r="J37" s="77">
        <v>249</v>
      </c>
    </row>
    <row r="38" spans="8:10" x14ac:dyDescent="0.25">
      <c r="H38" s="78" t="s">
        <v>31</v>
      </c>
      <c r="I38" s="80" t="str">
        <f>'[1]Свод по лабор.'!$B$35</f>
        <v>Определение группы  крови</v>
      </c>
      <c r="J38" s="77">
        <v>160</v>
      </c>
    </row>
    <row r="39" spans="8:10" x14ac:dyDescent="0.25">
      <c r="H39" s="78" t="s">
        <v>32</v>
      </c>
      <c r="I39" s="80" t="str">
        <f>'[1]Свод по лабор.'!$B$36</f>
        <v>Определение  резус-фактора</v>
      </c>
      <c r="J39" s="77">
        <v>179</v>
      </c>
    </row>
    <row r="40" spans="8:10" x14ac:dyDescent="0.25">
      <c r="H40" s="78" t="s">
        <v>33</v>
      </c>
      <c r="I40" s="80" t="str">
        <f>'[1]Свод по лабор.'!$B$40</f>
        <v>Исследование уровня триглицеридов в крови</v>
      </c>
      <c r="J40" s="77">
        <v>197</v>
      </c>
    </row>
    <row r="41" spans="8:10" x14ac:dyDescent="0.25">
      <c r="H41" s="78" t="s">
        <v>34</v>
      </c>
      <c r="I41" s="80" t="str">
        <f>'[1]Свод по лабор.'!$B$41</f>
        <v>ГГТП (гаммаглутамилтранспетидаза)</v>
      </c>
      <c r="J41" s="77">
        <v>233</v>
      </c>
    </row>
    <row r="42" spans="8:10" ht="31.5" x14ac:dyDescent="0.25">
      <c r="H42" s="78" t="s">
        <v>35</v>
      </c>
      <c r="I42" s="80" t="str">
        <f>'[1]Свод по лабор.'!$B$42</f>
        <v>Исследование уровня холестерина липопротеидов низкой плотности сыворотки крови (ЛПНП)</v>
      </c>
      <c r="J42" s="77">
        <v>166</v>
      </c>
    </row>
    <row r="43" spans="8:10" ht="31.5" x14ac:dyDescent="0.25">
      <c r="H43" s="78" t="s">
        <v>36</v>
      </c>
      <c r="I43" s="80" t="str">
        <f>'[1]Свод по лабор.'!$B$43</f>
        <v>Исследование уровня холестерина липопротеидов высокой плотности сыворотки крови (ЛПВП)</v>
      </c>
      <c r="J43" s="77">
        <v>157</v>
      </c>
    </row>
    <row r="44" spans="8:10" x14ac:dyDescent="0.25">
      <c r="H44" s="78" t="s">
        <v>37</v>
      </c>
      <c r="I44" s="80" t="s">
        <v>38</v>
      </c>
      <c r="J44" s="77">
        <v>338</v>
      </c>
    </row>
    <row r="45" spans="8:10" x14ac:dyDescent="0.25">
      <c r="H45" s="78" t="s">
        <v>39</v>
      </c>
      <c r="I45" s="80" t="s">
        <v>40</v>
      </c>
      <c r="J45" s="77">
        <v>473</v>
      </c>
    </row>
    <row r="46" spans="8:10" x14ac:dyDescent="0.25">
      <c r="H46" s="78" t="s">
        <v>41</v>
      </c>
      <c r="I46" s="79" t="s">
        <v>42</v>
      </c>
      <c r="J46" s="77">
        <v>194</v>
      </c>
    </row>
    <row r="47" spans="8:10" x14ac:dyDescent="0.25">
      <c r="H47" s="378" t="s">
        <v>43</v>
      </c>
      <c r="I47" s="379"/>
      <c r="J47" s="380"/>
    </row>
    <row r="48" spans="8:10" x14ac:dyDescent="0.25">
      <c r="H48" s="78" t="s">
        <v>44</v>
      </c>
      <c r="I48" s="80" t="str">
        <f>'[1]Свод по лабор.'!$B$47</f>
        <v>Исследование уровня гемоглобина в крови</v>
      </c>
      <c r="J48" s="77">
        <v>136</v>
      </c>
    </row>
    <row r="49" spans="8:10" x14ac:dyDescent="0.25">
      <c r="H49" s="78" t="s">
        <v>45</v>
      </c>
      <c r="I49" s="80" t="str">
        <f>'[1]Свод по лабор.'!$B$48</f>
        <v xml:space="preserve"> Исследование уровня лейкоцитов в крови</v>
      </c>
      <c r="J49" s="77">
        <v>142</v>
      </c>
    </row>
    <row r="50" spans="8:10" x14ac:dyDescent="0.25">
      <c r="H50" s="78" t="s">
        <v>46</v>
      </c>
      <c r="I50" s="80" t="str">
        <f>'[1]Свод по лабор.'!$B$49</f>
        <v>Исследование уровня  эритороцитов   в крови</v>
      </c>
      <c r="J50" s="77">
        <v>178</v>
      </c>
    </row>
    <row r="51" spans="8:10" x14ac:dyDescent="0.25">
      <c r="H51" s="78" t="s">
        <v>47</v>
      </c>
      <c r="I51" s="80" t="str">
        <f>'[1]Свод по лабор.'!$B$50</f>
        <v>Исследование уровня тромбоцитов в крови</v>
      </c>
      <c r="J51" s="77">
        <v>202</v>
      </c>
    </row>
    <row r="52" spans="8:10" x14ac:dyDescent="0.25">
      <c r="H52" s="78" t="s">
        <v>48</v>
      </c>
      <c r="I52" s="80" t="str">
        <f>'[1]Свод по лабор.'!$B$51</f>
        <v>Лейкоцитарная формула</v>
      </c>
      <c r="J52" s="77">
        <v>195</v>
      </c>
    </row>
    <row r="53" spans="8:10" x14ac:dyDescent="0.25">
      <c r="H53" s="78" t="s">
        <v>49</v>
      </c>
      <c r="I53" s="80" t="str">
        <f>'[1]Свод по лабор.'!$B$52</f>
        <v>Общий анализ крови (тройка)  ( гемоглобин;  СОЭ;  лейкоциты )</v>
      </c>
      <c r="J53" s="77">
        <v>234</v>
      </c>
    </row>
    <row r="54" spans="8:10" ht="31.5" x14ac:dyDescent="0.25">
      <c r="H54" s="78" t="s">
        <v>50</v>
      </c>
      <c r="I54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77">
        <v>497</v>
      </c>
    </row>
    <row r="55" spans="8:10" x14ac:dyDescent="0.25">
      <c r="H55" s="78" t="s">
        <v>51</v>
      </c>
      <c r="I55" s="80" t="str">
        <f>'[1]Свод по лабор.'!$B$54</f>
        <v>Исследование уровня ретикулоцитов  в крови</v>
      </c>
      <c r="J55" s="77">
        <v>203</v>
      </c>
    </row>
    <row r="56" spans="8:10" x14ac:dyDescent="0.25">
      <c r="H56" s="78" t="s">
        <v>52</v>
      </c>
      <c r="I56" s="80" t="str">
        <f>'[1]Свод по лабор.'!$B$55</f>
        <v>Риноцитограмма</v>
      </c>
      <c r="J56" s="77">
        <v>209</v>
      </c>
    </row>
    <row r="57" spans="8:10" x14ac:dyDescent="0.25">
      <c r="H57" s="78" t="s">
        <v>53</v>
      </c>
      <c r="I57" s="80" t="str">
        <f>'[1]Свод по лабор.'!$B$58</f>
        <v>Микроскопическое исследование осадка мочи</v>
      </c>
      <c r="J57" s="77">
        <v>109</v>
      </c>
    </row>
    <row r="58" spans="8:10" x14ac:dyDescent="0.25">
      <c r="H58" s="78" t="s">
        <v>54</v>
      </c>
      <c r="I58" s="80" t="str">
        <f>'[1]Свод по лабор.'!$B$59</f>
        <v>Исследование объема остаточной мочи (проба Нечипоренко)</v>
      </c>
      <c r="J58" s="77">
        <v>194</v>
      </c>
    </row>
    <row r="59" spans="8:10" x14ac:dyDescent="0.25">
      <c r="H59" s="78" t="s">
        <v>55</v>
      </c>
      <c r="I59" s="80" t="str">
        <f>'[1]Свод по лабор.'!$B$60</f>
        <v>Исследование уровня желчных пигментов</v>
      </c>
      <c r="J59" s="77">
        <v>133</v>
      </c>
    </row>
    <row r="60" spans="8:10" x14ac:dyDescent="0.25">
      <c r="H60" s="78" t="s">
        <v>56</v>
      </c>
      <c r="I60" s="80" t="str">
        <f>'[1]Свод по лабор.'!$B$61</f>
        <v>Соскоб на энтеробиоз</v>
      </c>
      <c r="J60" s="77">
        <v>123</v>
      </c>
    </row>
    <row r="61" spans="8:10" ht="47.25" x14ac:dyDescent="0.25">
      <c r="H61" s="78" t="s">
        <v>57</v>
      </c>
      <c r="I61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77">
        <v>175</v>
      </c>
    </row>
    <row r="62" spans="8:10" x14ac:dyDescent="0.25">
      <c r="H62" s="78" t="s">
        <v>58</v>
      </c>
      <c r="I62" s="80" t="str">
        <f>'[1]Свод по лабор.'!$B$63</f>
        <v>Проба Зиминцкого</v>
      </c>
      <c r="J62" s="77">
        <v>153</v>
      </c>
    </row>
    <row r="63" spans="8:10" x14ac:dyDescent="0.25">
      <c r="H63" s="78" t="s">
        <v>59</v>
      </c>
      <c r="I63" s="80" t="str">
        <f>'[1]Свод по лабор.'!$B$64</f>
        <v>Копрограмма</v>
      </c>
      <c r="J63" s="77">
        <v>242</v>
      </c>
    </row>
    <row r="64" spans="8:10" ht="31.5" x14ac:dyDescent="0.25">
      <c r="H64" s="78" t="s">
        <v>60</v>
      </c>
      <c r="I64" s="80" t="s">
        <v>61</v>
      </c>
      <c r="J64" s="77">
        <v>948</v>
      </c>
    </row>
    <row r="65" spans="8:10" x14ac:dyDescent="0.25">
      <c r="H65" s="378" t="s">
        <v>62</v>
      </c>
      <c r="I65" s="379"/>
      <c r="J65" s="380"/>
    </row>
    <row r="66" spans="8:10" x14ac:dyDescent="0.25">
      <c r="H66" s="78" t="s">
        <v>63</v>
      </c>
      <c r="I66" s="80" t="str">
        <f>'[1]Свод по рент.'!$B$12</f>
        <v>Ирригоскопия</v>
      </c>
      <c r="J66" s="77">
        <v>771</v>
      </c>
    </row>
    <row r="67" spans="8:10" x14ac:dyDescent="0.25">
      <c r="H67" s="78" t="s">
        <v>64</v>
      </c>
      <c r="I67" s="80" t="str">
        <f>'[1]Свод по рент.'!$B$17</f>
        <v>Рентгенография орбиты</v>
      </c>
      <c r="J67" s="77">
        <v>194</v>
      </c>
    </row>
    <row r="68" spans="8:10" x14ac:dyDescent="0.25">
      <c r="H68" s="78" t="s">
        <v>65</v>
      </c>
      <c r="I68" s="79" t="str">
        <f>'[1]Свод по рент.'!$B$20</f>
        <v>Рентгенография плечевого сустава</v>
      </c>
      <c r="J68" s="77">
        <v>194</v>
      </c>
    </row>
    <row r="69" spans="8:10" x14ac:dyDescent="0.25">
      <c r="H69" s="78" t="s">
        <v>66</v>
      </c>
      <c r="I69" s="80" t="str">
        <f>'[1]Свод по рент.'!$B$23</f>
        <v>Рентгенография (кисти,пальца,стопы)</v>
      </c>
      <c r="J69" s="77">
        <v>194</v>
      </c>
    </row>
    <row r="70" spans="8:10" x14ac:dyDescent="0.25">
      <c r="H70" s="78" t="s">
        <v>67</v>
      </c>
      <c r="I70" s="80" t="str">
        <f>'[1]Свод по рент.'!$B$26</f>
        <v>Обзорная рентгенография костей таза</v>
      </c>
      <c r="J70" s="77">
        <v>284</v>
      </c>
    </row>
    <row r="71" spans="8:10" x14ac:dyDescent="0.25">
      <c r="H71" s="78" t="s">
        <v>68</v>
      </c>
      <c r="I71" s="79" t="str">
        <f>'[1]Свод по рент.'!$B$29</f>
        <v>Рентгенография коленного сустава</v>
      </c>
      <c r="J71" s="77">
        <v>194</v>
      </c>
    </row>
    <row r="72" spans="8:10" x14ac:dyDescent="0.25">
      <c r="H72" s="78" t="s">
        <v>69</v>
      </c>
      <c r="I72" s="80" t="str">
        <f>'[1]Свод по рент.'!$B$33</f>
        <v>Рентгенография шейного отдела позвоночника</v>
      </c>
      <c r="J72" s="77">
        <v>374</v>
      </c>
    </row>
    <row r="73" spans="8:10" x14ac:dyDescent="0.25">
      <c r="H73" s="78" t="s">
        <v>70</v>
      </c>
      <c r="I73" s="80" t="str">
        <f>'[1]Свод по рент.'!$B$36</f>
        <v>Рентгенография поясничного отдела позвоночника</v>
      </c>
      <c r="J73" s="77">
        <v>399</v>
      </c>
    </row>
    <row r="74" spans="8:10" x14ac:dyDescent="0.25">
      <c r="H74" s="78" t="s">
        <v>71</v>
      </c>
      <c r="I74" s="79" t="str">
        <f>'[1]Свод по рент.'!$B$39</f>
        <v xml:space="preserve">Рентгенография черепа </v>
      </c>
      <c r="J74" s="77">
        <v>292</v>
      </c>
    </row>
    <row r="75" spans="8:10" x14ac:dyDescent="0.25">
      <c r="H75" s="78" t="s">
        <v>72</v>
      </c>
      <c r="I75" s="80" t="str">
        <f>'[1]Свод по рент.'!$B$42</f>
        <v>Рентгенгафия грудного отдела позвоночника</v>
      </c>
      <c r="J75" s="77">
        <v>399</v>
      </c>
    </row>
    <row r="76" spans="8:10" x14ac:dyDescent="0.25">
      <c r="H76" s="78" t="s">
        <v>73</v>
      </c>
      <c r="I76" s="80" t="str">
        <f>'[1]Свод по рент.'!$B$45</f>
        <v>Рентгенография черепа височной кости (Шюллер,Майер,Стенверс)</v>
      </c>
      <c r="J76" s="77">
        <v>444</v>
      </c>
    </row>
    <row r="77" spans="8:10" x14ac:dyDescent="0.25">
      <c r="H77" s="78" t="s">
        <v>74</v>
      </c>
      <c r="I77" s="79" t="str">
        <f>'[1]Свод по рент.'!$B$48</f>
        <v>Рентгенография пазух носа</v>
      </c>
      <c r="J77" s="77">
        <v>215</v>
      </c>
    </row>
    <row r="78" spans="8:10" x14ac:dyDescent="0.25">
      <c r="H78" s="78" t="s">
        <v>75</v>
      </c>
      <c r="I78" s="80" t="str">
        <f>'[1]Свод по рент.'!$B$51</f>
        <v>Флюорография придаточных пазух носа</v>
      </c>
      <c r="J78" s="77">
        <v>179</v>
      </c>
    </row>
    <row r="79" spans="8:10" x14ac:dyDescent="0.25">
      <c r="H79" s="78" t="s">
        <v>76</v>
      </c>
      <c r="I79" s="80" t="str">
        <f>'[1]Свод по рент.'!$B$54</f>
        <v>Рентгенография брюшной полости</v>
      </c>
      <c r="J79" s="77">
        <v>300</v>
      </c>
    </row>
    <row r="80" spans="8:10" x14ac:dyDescent="0.25">
      <c r="H80" s="78" t="s">
        <v>77</v>
      </c>
      <c r="I80" s="79" t="str">
        <f>'[1]Свод по рент.'!$B$57</f>
        <v>Рентгенография грудной клетки прямая проекция</v>
      </c>
      <c r="J80" s="77">
        <v>200</v>
      </c>
    </row>
    <row r="81" spans="8:10" x14ac:dyDescent="0.25">
      <c r="H81" s="78" t="s">
        <v>78</v>
      </c>
      <c r="I81" s="80" t="str">
        <f>'[1]Свод по рент.'!$B$60</f>
        <v>Рентгенография грудной клетки правая боковая проекция</v>
      </c>
      <c r="J81" s="77">
        <v>200</v>
      </c>
    </row>
    <row r="82" spans="8:10" x14ac:dyDescent="0.25">
      <c r="H82" s="78" t="s">
        <v>79</v>
      </c>
      <c r="I82" s="80" t="str">
        <f>'[1]Свод по рент.'!$B$63</f>
        <v>Рентгенография грудной клетки в 2-х проекциях  (прямая и боковая)</v>
      </c>
      <c r="J82" s="77">
        <v>317</v>
      </c>
    </row>
    <row r="83" spans="8:10" x14ac:dyDescent="0.25">
      <c r="H83" s="78" t="s">
        <v>80</v>
      </c>
      <c r="I83" s="79" t="str">
        <f>'[1]Свод по рент.'!$B$9</f>
        <v>Флюорография грудной клетки прямая проекция</v>
      </c>
      <c r="J83" s="77">
        <v>138</v>
      </c>
    </row>
    <row r="84" spans="8:10" x14ac:dyDescent="0.25">
      <c r="H84" s="78" t="s">
        <v>81</v>
      </c>
      <c r="I84" s="80" t="str">
        <f>'[1]Свод по рент.'!$B$66</f>
        <v>Флюорография грудной клетки правая боковая проекция</v>
      </c>
      <c r="J84" s="77">
        <v>138</v>
      </c>
    </row>
    <row r="85" spans="8:10" x14ac:dyDescent="0.25">
      <c r="H85" s="78" t="s">
        <v>82</v>
      </c>
      <c r="I85" s="80" t="str">
        <f>'[1]Свод по рент.'!$B$69</f>
        <v>Флюорография грудной клетки  в 2-х проекциях (прямая и боковая)</v>
      </c>
      <c r="J85" s="77">
        <v>243</v>
      </c>
    </row>
    <row r="86" spans="8:10" x14ac:dyDescent="0.25">
      <c r="H86" s="78" t="s">
        <v>83</v>
      </c>
      <c r="I86" s="79" t="str">
        <f>'[1]Свод по рент.'!$B$72</f>
        <v>Флюорография грудной клетки  в 3-х проекциях</v>
      </c>
      <c r="J86" s="77">
        <v>349</v>
      </c>
    </row>
    <row r="87" spans="8:10" x14ac:dyDescent="0.25">
      <c r="H87" s="78" t="s">
        <v>84</v>
      </c>
      <c r="I87" s="80" t="str">
        <f>'[1]Свод по рент.'!$B$82</f>
        <v>Цифровая флюорография грудной клетки прямая проекция</v>
      </c>
      <c r="J87" s="77">
        <v>94</v>
      </c>
    </row>
    <row r="88" spans="8:10" x14ac:dyDescent="0.25">
      <c r="H88" s="78" t="s">
        <v>85</v>
      </c>
      <c r="I88" s="80" t="str">
        <f>'[1]Свод по рент.'!$B$85</f>
        <v>Цифровая флюорография грудной клетки правая боковая проекция</v>
      </c>
      <c r="J88" s="77">
        <v>94</v>
      </c>
    </row>
    <row r="89" spans="8:10" x14ac:dyDescent="0.25">
      <c r="H89" s="78" t="s">
        <v>86</v>
      </c>
      <c r="I89" s="79" t="str">
        <f>'[1]Свод по рент.'!$B$88</f>
        <v>Цифровая флюорография в 2-х проекциях (прямая и боковая)</v>
      </c>
      <c r="J89" s="77">
        <v>175</v>
      </c>
    </row>
    <row r="90" spans="8:10" x14ac:dyDescent="0.25">
      <c r="H90" s="78" t="s">
        <v>87</v>
      </c>
      <c r="I90" s="80" t="str">
        <f>'[1]Свод по рент.'!$B$98</f>
        <v>Маммография</v>
      </c>
      <c r="J90" s="77">
        <v>442</v>
      </c>
    </row>
    <row r="91" spans="8:10" x14ac:dyDescent="0.25">
      <c r="H91" s="92" t="s">
        <v>88</v>
      </c>
      <c r="I91" s="93" t="str">
        <f>'[2]Свод по рент.'!$B$20</f>
        <v>Проявка и печать рентгеновского снимка</v>
      </c>
      <c r="J91" s="94">
        <v>30</v>
      </c>
    </row>
    <row r="92" spans="8:10" x14ac:dyDescent="0.25">
      <c r="H92" s="78" t="s">
        <v>89</v>
      </c>
      <c r="I92" s="79" t="s">
        <v>90</v>
      </c>
      <c r="J92" s="95">
        <v>6305</v>
      </c>
    </row>
    <row r="93" spans="8:10" x14ac:dyDescent="0.25">
      <c r="H93" s="78" t="s">
        <v>91</v>
      </c>
      <c r="I93" s="79" t="s">
        <v>92</v>
      </c>
      <c r="J93" s="95">
        <v>6297</v>
      </c>
    </row>
    <row r="94" spans="8:10" x14ac:dyDescent="0.25">
      <c r="H94" s="78" t="s">
        <v>93</v>
      </c>
      <c r="I94" s="79" t="s">
        <v>94</v>
      </c>
      <c r="J94" s="95">
        <v>6085</v>
      </c>
    </row>
    <row r="95" spans="8:10" x14ac:dyDescent="0.25">
      <c r="H95" s="78" t="s">
        <v>95</v>
      </c>
      <c r="I95" s="79" t="s">
        <v>96</v>
      </c>
      <c r="J95" s="95">
        <v>2376</v>
      </c>
    </row>
    <row r="96" spans="8:10" x14ac:dyDescent="0.25">
      <c r="H96" s="78" t="s">
        <v>97</v>
      </c>
      <c r="I96" s="79" t="s">
        <v>98</v>
      </c>
      <c r="J96" s="95">
        <v>2370</v>
      </c>
    </row>
    <row r="97" spans="1:10" x14ac:dyDescent="0.25">
      <c r="H97" s="78" t="s">
        <v>99</v>
      </c>
      <c r="I97" s="96" t="s">
        <v>100</v>
      </c>
      <c r="J97" s="97">
        <v>2363</v>
      </c>
    </row>
    <row r="98" spans="1:10" x14ac:dyDescent="0.25">
      <c r="A98" s="98"/>
      <c r="H98" s="78" t="s">
        <v>101</v>
      </c>
      <c r="I98" s="96" t="s">
        <v>102</v>
      </c>
      <c r="J98" s="99">
        <v>146</v>
      </c>
    </row>
    <row r="99" spans="1:10" x14ac:dyDescent="0.25">
      <c r="H99" s="378" t="s">
        <v>103</v>
      </c>
      <c r="I99" s="379"/>
      <c r="J99" s="380"/>
    </row>
    <row r="100" spans="1:10" x14ac:dyDescent="0.25">
      <c r="H100" s="78" t="s">
        <v>104</v>
      </c>
      <c r="I100" s="79" t="str">
        <f>[3]велоэргометр!$B$65</f>
        <v>Велоэргометрия</v>
      </c>
      <c r="J100" s="77">
        <v>601</v>
      </c>
    </row>
    <row r="101" spans="1:10" x14ac:dyDescent="0.25">
      <c r="H101" s="78" t="s">
        <v>105</v>
      </c>
      <c r="I101" s="80" t="str">
        <f>'[3]АД мониторир'!$B$64</f>
        <v xml:space="preserve">АД- суточное мониторирование </v>
      </c>
      <c r="J101" s="77">
        <v>742</v>
      </c>
    </row>
    <row r="102" spans="1:10" x14ac:dyDescent="0.25">
      <c r="H102" s="78" t="s">
        <v>106</v>
      </c>
      <c r="I102" s="80" t="str">
        <f>'[3] ЭКГ монитор'!$B$66</f>
        <v>ЭКГ-холтеровское мониторирование</v>
      </c>
      <c r="J102" s="77">
        <v>782</v>
      </c>
    </row>
    <row r="103" spans="1:10" x14ac:dyDescent="0.25">
      <c r="H103" s="78" t="s">
        <v>107</v>
      </c>
      <c r="I103" s="79" t="str">
        <f>'[3]Алкогольная инт'!$B$96</f>
        <v>Снятие алкогольной интоксикации</v>
      </c>
      <c r="J103" s="100">
        <v>3700</v>
      </c>
    </row>
    <row r="104" spans="1:10" ht="31.5" x14ac:dyDescent="0.25">
      <c r="H104" s="78" t="s">
        <v>108</v>
      </c>
      <c r="I104" s="101" t="s">
        <v>109</v>
      </c>
      <c r="J104" s="77">
        <v>779</v>
      </c>
    </row>
    <row r="105" spans="1:10" ht="31.5" x14ac:dyDescent="0.25">
      <c r="H105" s="78" t="s">
        <v>110</v>
      </c>
      <c r="I105" s="101" t="s">
        <v>111</v>
      </c>
      <c r="J105" s="77">
        <v>646</v>
      </c>
    </row>
    <row r="106" spans="1:10" ht="31.5" x14ac:dyDescent="0.25">
      <c r="H106" s="78" t="s">
        <v>112</v>
      </c>
      <c r="I106" s="101" t="s">
        <v>113</v>
      </c>
      <c r="J106" s="77">
        <v>580</v>
      </c>
    </row>
    <row r="107" spans="1:10" ht="31.5" x14ac:dyDescent="0.25">
      <c r="H107" s="78" t="s">
        <v>114</v>
      </c>
      <c r="I107" s="101" t="s">
        <v>115</v>
      </c>
      <c r="J107" s="77">
        <v>579</v>
      </c>
    </row>
    <row r="108" spans="1:10" ht="31.5" x14ac:dyDescent="0.25">
      <c r="H108" s="78" t="s">
        <v>116</v>
      </c>
      <c r="I108" s="101" t="s">
        <v>117</v>
      </c>
      <c r="J108" s="77">
        <v>507</v>
      </c>
    </row>
    <row r="109" spans="1:10" ht="31.5" x14ac:dyDescent="0.25">
      <c r="H109" s="78" t="s">
        <v>118</v>
      </c>
      <c r="I109" s="101" t="s">
        <v>119</v>
      </c>
      <c r="J109" s="77">
        <v>509</v>
      </c>
    </row>
    <row r="110" spans="1:10" ht="31.5" x14ac:dyDescent="0.25">
      <c r="H110" s="78" t="s">
        <v>120</v>
      </c>
      <c r="I110" s="101" t="s">
        <v>121</v>
      </c>
      <c r="J110" s="77">
        <v>500</v>
      </c>
    </row>
    <row r="111" spans="1:10" x14ac:dyDescent="0.25">
      <c r="H111" s="78" t="s">
        <v>122</v>
      </c>
      <c r="I111" s="79" t="s">
        <v>123</v>
      </c>
      <c r="J111" s="77">
        <v>538</v>
      </c>
    </row>
    <row r="112" spans="1:10" x14ac:dyDescent="0.25">
      <c r="H112" s="78" t="s">
        <v>124</v>
      </c>
      <c r="I112" s="79" t="s">
        <v>125</v>
      </c>
      <c r="J112" s="77">
        <v>655</v>
      </c>
    </row>
    <row r="113" spans="8:10" x14ac:dyDescent="0.25">
      <c r="H113" s="378" t="s">
        <v>126</v>
      </c>
      <c r="I113" s="379"/>
      <c r="J113" s="380"/>
    </row>
    <row r="114" spans="8:10" x14ac:dyDescent="0.25">
      <c r="H114" s="78" t="s">
        <v>127</v>
      </c>
      <c r="I114" s="80" t="s">
        <v>636</v>
      </c>
      <c r="J114" s="77">
        <v>677</v>
      </c>
    </row>
    <row r="115" spans="8:10" x14ac:dyDescent="0.25">
      <c r="H115" s="78" t="s">
        <v>128</v>
      </c>
      <c r="I115" s="80" t="str">
        <f>'[4]Свод по УЗИ'!$C$11</f>
        <v>Дуплексное сканирование сосудов артерии</v>
      </c>
      <c r="J115" s="77">
        <v>964</v>
      </c>
    </row>
    <row r="116" spans="8:10" x14ac:dyDescent="0.25">
      <c r="H116" s="78" t="s">
        <v>129</v>
      </c>
      <c r="I116" s="79" t="str">
        <f>'[4]Свод по УЗИ'!$C$12</f>
        <v>Дуплексное сканирование сосудов вены</v>
      </c>
      <c r="J116" s="77">
        <v>964</v>
      </c>
    </row>
    <row r="117" spans="8:10" x14ac:dyDescent="0.25">
      <c r="H117" s="78" t="s">
        <v>130</v>
      </c>
      <c r="I117" s="80" t="str">
        <f>'[4]Свод по УЗИ'!$C$13</f>
        <v>УЗИ желчного с определением  функции</v>
      </c>
      <c r="J117" s="77">
        <v>355</v>
      </c>
    </row>
    <row r="118" spans="8:10" x14ac:dyDescent="0.25">
      <c r="H118" s="78" t="s">
        <v>131</v>
      </c>
      <c r="I118" s="80" t="str">
        <f>'[4]Свод по УЗИ'!$C$14</f>
        <v>УЗИ сердца - Допплер эхокардиографии</v>
      </c>
      <c r="J118" s="94">
        <v>646</v>
      </c>
    </row>
    <row r="119" spans="8:10" x14ac:dyDescent="0.25">
      <c r="H119" s="78" t="s">
        <v>132</v>
      </c>
      <c r="I119" s="79" t="str">
        <f>'[4]Свод по УЗИ'!$C$15</f>
        <v>УЗИ печени и желчного пузыря</v>
      </c>
      <c r="J119" s="77">
        <v>355</v>
      </c>
    </row>
    <row r="120" spans="8:10" x14ac:dyDescent="0.25">
      <c r="H120" s="78" t="s">
        <v>133</v>
      </c>
      <c r="I120" s="80" t="str">
        <f>'[4]Свод по УЗИ'!$C$16</f>
        <v>УЗИ поджелудочной железы</v>
      </c>
      <c r="J120" s="77">
        <v>612</v>
      </c>
    </row>
    <row r="121" spans="8:10" x14ac:dyDescent="0.25">
      <c r="H121" s="78" t="s">
        <v>134</v>
      </c>
      <c r="I121" s="80" t="str">
        <f>'[4]Свод по УЗИ'!$C$17</f>
        <v xml:space="preserve">УЗИ плевральной полости </v>
      </c>
      <c r="J121" s="77">
        <v>388</v>
      </c>
    </row>
    <row r="122" spans="8:10" x14ac:dyDescent="0.25">
      <c r="H122" s="78" t="s">
        <v>135</v>
      </c>
      <c r="I122" s="79" t="str">
        <f>'[4]Свод по УЗИ'!$C$18</f>
        <v>УЗИ селезенки</v>
      </c>
      <c r="J122" s="77">
        <v>355</v>
      </c>
    </row>
    <row r="123" spans="8:10" x14ac:dyDescent="0.25">
      <c r="H123" s="78" t="s">
        <v>136</v>
      </c>
      <c r="I123" s="80" t="str">
        <f>'[4]Свод по УЗИ'!$C$19</f>
        <v>УЗИ почек и надпочечников</v>
      </c>
      <c r="J123" s="77">
        <v>355</v>
      </c>
    </row>
    <row r="124" spans="8:10" x14ac:dyDescent="0.25">
      <c r="H124" s="78" t="s">
        <v>137</v>
      </c>
      <c r="I124" s="80" t="str">
        <f>'[4]Свод по УЗИ'!$C$20</f>
        <v xml:space="preserve">УЗИ мочевого пузыря </v>
      </c>
      <c r="J124" s="77">
        <v>268</v>
      </c>
    </row>
    <row r="125" spans="8:10" x14ac:dyDescent="0.25">
      <c r="H125" s="78" t="s">
        <v>138</v>
      </c>
      <c r="I125" s="79" t="str">
        <f>'[4]Свод по УЗИ'!$C$21</f>
        <v>УЗИ мочевой пузырь + предстательная железа</v>
      </c>
      <c r="J125" s="77">
        <v>440</v>
      </c>
    </row>
    <row r="126" spans="8:10" x14ac:dyDescent="0.25">
      <c r="H126" s="78" t="s">
        <v>139</v>
      </c>
      <c r="I126" s="80" t="str">
        <f>'[4]Свод по УЗИ'!$C$22</f>
        <v>УЗИ молочной железы</v>
      </c>
      <c r="J126" s="77">
        <v>355</v>
      </c>
    </row>
    <row r="127" spans="8:10" x14ac:dyDescent="0.25">
      <c r="H127" s="78" t="s">
        <v>140</v>
      </c>
      <c r="I127" s="80" t="str">
        <f>'[4]Свод по УЗИ'!$C$23</f>
        <v>УЗИ мошонки</v>
      </c>
      <c r="J127" s="77">
        <v>355</v>
      </c>
    </row>
    <row r="128" spans="8:10" x14ac:dyDescent="0.25">
      <c r="H128" s="78" t="s">
        <v>141</v>
      </c>
      <c r="I128" s="79" t="str">
        <f>'[4]Свод по УЗИ'!$C$24</f>
        <v>УЗИ лимфатических узлов</v>
      </c>
      <c r="J128" s="77">
        <v>684</v>
      </c>
    </row>
    <row r="129" spans="8:10" x14ac:dyDescent="0.25">
      <c r="H129" s="78" t="s">
        <v>142</v>
      </c>
      <c r="I129" s="80" t="str">
        <f>'[4]Свод по УЗИ'!$C$25</f>
        <v>УЗИ почки + мочевой пузырь + предстательная железа</v>
      </c>
      <c r="J129" s="77">
        <v>440</v>
      </c>
    </row>
    <row r="130" spans="8:10" x14ac:dyDescent="0.25">
      <c r="H130" s="78" t="s">
        <v>143</v>
      </c>
      <c r="I130" s="80" t="str">
        <f>'[4]Свод по УЗИ'!$C$26</f>
        <v>УЗИ женских половых органов</v>
      </c>
      <c r="J130" s="77">
        <v>440</v>
      </c>
    </row>
    <row r="131" spans="8:10" x14ac:dyDescent="0.25">
      <c r="H131" s="78" t="s">
        <v>144</v>
      </c>
      <c r="I131" s="79" t="str">
        <f>'[4]Свод по УЗИ'!$C$27</f>
        <v>УЗИ щитовидной железы</v>
      </c>
      <c r="J131" s="77">
        <v>440</v>
      </c>
    </row>
    <row r="132" spans="8:10" x14ac:dyDescent="0.25">
      <c r="H132" s="378" t="s">
        <v>145</v>
      </c>
      <c r="I132" s="379"/>
      <c r="J132" s="380"/>
    </row>
    <row r="133" spans="8:10" x14ac:dyDescent="0.25">
      <c r="H133" s="78" t="s">
        <v>146</v>
      </c>
      <c r="I133" s="80" t="str">
        <f>'[4]Свод по функ. ис.'!$B$10</f>
        <v>Электрокардиография</v>
      </c>
      <c r="J133" s="77">
        <f>'[5]Свод по функ. ис.'!M10</f>
        <v>310</v>
      </c>
    </row>
    <row r="134" spans="8:10" x14ac:dyDescent="0.25">
      <c r="H134" s="78" t="s">
        <v>147</v>
      </c>
      <c r="I134" s="79" t="str">
        <f>'[4]Свод по функ. ис.'!$B$13</f>
        <v>Электрокардиография  с медицинской  пробой с обзиданом</v>
      </c>
      <c r="J134" s="77">
        <f>'[5]Свод по функ. ис.'!M11</f>
        <v>665</v>
      </c>
    </row>
    <row r="135" spans="8:10" x14ac:dyDescent="0.25">
      <c r="H135" s="78" t="s">
        <v>148</v>
      </c>
      <c r="I135" s="80" t="str">
        <f>'[4]Свод по функ. ис.'!$B$14</f>
        <v>Электрокардиография с физической нагрузкой</v>
      </c>
      <c r="J135" s="77">
        <f>'[5]Свод по функ. ис.'!V12</f>
        <v>400</v>
      </c>
    </row>
    <row r="136" spans="8:10" x14ac:dyDescent="0.25">
      <c r="H136" s="78" t="s">
        <v>149</v>
      </c>
      <c r="I136" s="80" t="str">
        <f>'[4]Свод по функ. ис.'!$B$11</f>
        <v>Спирография  с бронхолитиками</v>
      </c>
      <c r="J136" s="77">
        <v>500</v>
      </c>
    </row>
    <row r="137" spans="8:10" x14ac:dyDescent="0.25">
      <c r="H137" s="78" t="s">
        <v>150</v>
      </c>
      <c r="I137" s="79" t="str">
        <f>'[4]Свод по функ. ис.'!$B$12</f>
        <v>Спирография  (исследование функции внешнего   дыхания)</v>
      </c>
      <c r="J137" s="77">
        <v>400</v>
      </c>
    </row>
    <row r="138" spans="8:10" x14ac:dyDescent="0.25">
      <c r="H138" s="78" t="s">
        <v>151</v>
      </c>
      <c r="I138" s="80" t="str">
        <f>'[4]Свод по функ. ис.'!$B$15</f>
        <v>Реоэнцефалография</v>
      </c>
      <c r="J138" s="77">
        <f>'[5]Свод по функ. ис.'!V26</f>
        <v>1000</v>
      </c>
    </row>
    <row r="139" spans="8:10" x14ac:dyDescent="0.25">
      <c r="H139" s="78" t="s">
        <v>152</v>
      </c>
      <c r="I139" s="80" t="str">
        <f>'[4]Свод по функ. ис.'!$B$16</f>
        <v>Электроэнцефалография</v>
      </c>
      <c r="J139" s="77">
        <f>'[5]Свод по функ. ис.'!V34</f>
        <v>1100</v>
      </c>
    </row>
    <row r="140" spans="8:10" x14ac:dyDescent="0.25">
      <c r="H140" s="78" t="s">
        <v>153</v>
      </c>
      <c r="I140" s="79" t="str">
        <f>[5]ФЭГДС!B70</f>
        <v>Фиброэзофагогастродуоденоскопия диагностическая (ФЭГДС)</v>
      </c>
      <c r="J140" s="77">
        <f>[5]ФЭГДС!N70</f>
        <v>1070</v>
      </c>
    </row>
    <row r="141" spans="8:10" x14ac:dyDescent="0.25">
      <c r="H141" s="78" t="s">
        <v>154</v>
      </c>
      <c r="I141" s="80" t="str">
        <f>[5]ФЭГДС!B71</f>
        <v>Фиброэзофагогастродуоденоскопия диагностическая  с биопсией (ФЭГДС)</v>
      </c>
      <c r="J141" s="77">
        <f>[5]ФЭГДС!N71</f>
        <v>1240</v>
      </c>
    </row>
    <row r="142" spans="8:10" x14ac:dyDescent="0.25">
      <c r="H142" s="78" t="s">
        <v>155</v>
      </c>
      <c r="I142" s="80" t="s">
        <v>156</v>
      </c>
      <c r="J142" s="100">
        <f>[5]колоноскопия!N71</f>
        <v>2380</v>
      </c>
    </row>
    <row r="143" spans="8:10" x14ac:dyDescent="0.25">
      <c r="H143" s="78" t="s">
        <v>157</v>
      </c>
      <c r="I143" s="80" t="s">
        <v>158</v>
      </c>
      <c r="J143" s="100">
        <f>[5]колоноскопия!N72</f>
        <v>2690</v>
      </c>
    </row>
    <row r="144" spans="8:10" x14ac:dyDescent="0.25">
      <c r="H144" s="78" t="s">
        <v>159</v>
      </c>
      <c r="I144" s="80" t="s">
        <v>160</v>
      </c>
      <c r="J144" s="100">
        <f>'[5]колоноск с анестезией'!N74</f>
        <v>3800</v>
      </c>
    </row>
    <row r="145" spans="7:11" x14ac:dyDescent="0.25">
      <c r="H145" s="78" t="s">
        <v>161</v>
      </c>
      <c r="I145" s="80" t="str">
        <f>[5]ФЭГДС!B72</f>
        <v>Фиброэзофагогастродуоденоскопия с анализом на хеликобактер пилари (ФЭГДС)</v>
      </c>
      <c r="J145" s="100">
        <f>[5]ФЭГДС!N72</f>
        <v>1120</v>
      </c>
    </row>
    <row r="146" spans="7:11" ht="31.5" x14ac:dyDescent="0.25">
      <c r="H146" s="78" t="s">
        <v>162</v>
      </c>
      <c r="I146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00">
        <f>'[5]ФЭГДС с анестезией '!N76</f>
        <v>2100</v>
      </c>
    </row>
    <row r="147" spans="7:11" ht="31.5" x14ac:dyDescent="0.25">
      <c r="H147" s="78" t="s">
        <v>163</v>
      </c>
      <c r="I147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00">
        <f>'[5]ФЭГДС с анестезией '!N77</f>
        <v>2280</v>
      </c>
    </row>
    <row r="148" spans="7:11" x14ac:dyDescent="0.25">
      <c r="H148" s="378" t="s">
        <v>164</v>
      </c>
      <c r="I148" s="379"/>
      <c r="J148" s="380"/>
    </row>
    <row r="149" spans="7:11" x14ac:dyDescent="0.25">
      <c r="H149" s="78" t="s">
        <v>165</v>
      </c>
      <c r="I149" s="79" t="str">
        <f>'[6]консультации врачей перв'!$B$70</f>
        <v>Консультация врача специалиста без категории</v>
      </c>
      <c r="J149" s="77">
        <v>774</v>
      </c>
      <c r="K149" s="102"/>
    </row>
    <row r="150" spans="7:11" x14ac:dyDescent="0.25">
      <c r="H150" s="78" t="s">
        <v>166</v>
      </c>
      <c r="I150" s="80" t="str">
        <f>'[6]консультации врачей перв'!$B$143</f>
        <v>Консультация врача специалиста II категории</v>
      </c>
      <c r="J150" s="77">
        <v>788</v>
      </c>
      <c r="K150" s="102"/>
    </row>
    <row r="151" spans="7:11" x14ac:dyDescent="0.25">
      <c r="H151" s="78" t="s">
        <v>167</v>
      </c>
      <c r="I151" s="80" t="str">
        <f>'[6]консультации врачей перв'!$B$215</f>
        <v>Консультация врача специалиста I категории</v>
      </c>
      <c r="J151" s="77">
        <v>808</v>
      </c>
      <c r="K151" s="102"/>
    </row>
    <row r="152" spans="7:11" x14ac:dyDescent="0.25">
      <c r="H152" s="78" t="s">
        <v>168</v>
      </c>
      <c r="I152" s="79" t="str">
        <f>'[6]консультации врачей перв'!$B$290</f>
        <v>Консультация врача специалиста высшей  категории</v>
      </c>
      <c r="J152" s="77">
        <v>820</v>
      </c>
      <c r="K152" s="102"/>
    </row>
    <row r="153" spans="7:11" x14ac:dyDescent="0.25">
      <c r="H153" s="78" t="s">
        <v>169</v>
      </c>
      <c r="I153" s="80" t="str">
        <f>'[6]конс. врачей повт'!$B$70</f>
        <v>Консультация врача специалиста без категори (повторный прием)</v>
      </c>
      <c r="J153" s="77">
        <v>679</v>
      </c>
      <c r="K153" s="102"/>
    </row>
    <row r="154" spans="7:11" x14ac:dyDescent="0.25">
      <c r="H154" s="78" t="s">
        <v>170</v>
      </c>
      <c r="I154" s="80" t="str">
        <f>'[6]конс. врачей повт'!$B$143</f>
        <v>Консультация врача специалиста II категории (повторный прием)</v>
      </c>
      <c r="J154" s="77">
        <v>694</v>
      </c>
      <c r="K154" s="102"/>
    </row>
    <row r="155" spans="7:11" x14ac:dyDescent="0.25">
      <c r="H155" s="78" t="s">
        <v>171</v>
      </c>
      <c r="I155" s="79" t="str">
        <f>'[6]конс. врачей повт'!$B$215</f>
        <v>Консультация врача специалиста I категории (повторный прием)</v>
      </c>
      <c r="J155" s="77">
        <v>709</v>
      </c>
      <c r="K155" s="102"/>
    </row>
    <row r="156" spans="7:11" x14ac:dyDescent="0.25">
      <c r="H156" s="78" t="s">
        <v>172</v>
      </c>
      <c r="I156" s="80" t="str">
        <f>'[6]конс. врачей повт'!$B$290</f>
        <v>Консультация врача специалиста высшей  категории (повторный прием)</v>
      </c>
      <c r="J156" s="77">
        <v>723</v>
      </c>
      <c r="K156" s="102"/>
    </row>
    <row r="157" spans="7:11" x14ac:dyDescent="0.25">
      <c r="H157" s="378" t="s">
        <v>173</v>
      </c>
      <c r="I157" s="379"/>
      <c r="J157" s="380"/>
      <c r="K157" s="102"/>
    </row>
    <row r="158" spans="7:11" x14ac:dyDescent="0.25">
      <c r="G158" s="103"/>
      <c r="H158" s="78" t="s">
        <v>174</v>
      </c>
      <c r="I158" s="79" t="str">
        <f>'[7]Свод по проц.каб.'!$B$8</f>
        <v>Внутримышечные инъекции</v>
      </c>
      <c r="J158" s="77">
        <v>100</v>
      </c>
    </row>
    <row r="159" spans="7:11" x14ac:dyDescent="0.25">
      <c r="G159" s="103"/>
      <c r="H159" s="78" t="s">
        <v>175</v>
      </c>
      <c r="I159" s="80" t="str">
        <f>'[7]Свод по проц.каб.'!$B$9</f>
        <v>Подкожные инъекции</v>
      </c>
      <c r="J159" s="77">
        <v>100</v>
      </c>
    </row>
    <row r="160" spans="7:11" x14ac:dyDescent="0.25">
      <c r="G160" s="103"/>
      <c r="H160" s="78" t="s">
        <v>176</v>
      </c>
      <c r="I160" s="80" t="str">
        <f>'[7]Свод по проц.каб.'!$B$10</f>
        <v>Внутривенные вливания</v>
      </c>
      <c r="J160" s="77">
        <v>154</v>
      </c>
    </row>
    <row r="161" spans="7:10" x14ac:dyDescent="0.25">
      <c r="G161" s="103"/>
      <c r="H161" s="78" t="s">
        <v>177</v>
      </c>
      <c r="I161" s="79" t="str">
        <f>'[7]Свод по проц.каб.'!$B$11</f>
        <v>Забор крови из вены</v>
      </c>
      <c r="J161" s="77">
        <v>100</v>
      </c>
    </row>
    <row r="162" spans="7:10" x14ac:dyDescent="0.25">
      <c r="G162" s="103"/>
      <c r="H162" s="78" t="s">
        <v>178</v>
      </c>
      <c r="I162" s="80" t="str">
        <f>'[7]Свод по проц.каб.'!$B$12</f>
        <v>Перевязки</v>
      </c>
      <c r="J162" s="77">
        <v>160</v>
      </c>
    </row>
    <row r="163" spans="7:10" x14ac:dyDescent="0.25">
      <c r="G163" s="103"/>
      <c r="H163" s="78" t="s">
        <v>179</v>
      </c>
      <c r="I163" s="80" t="str">
        <f>'[7]Свод по проц.каб.'!$B$13</f>
        <v>Забор крови на RV</v>
      </c>
      <c r="J163" s="77">
        <v>100</v>
      </c>
    </row>
    <row r="164" spans="7:10" x14ac:dyDescent="0.25">
      <c r="G164" s="103"/>
      <c r="H164" s="78" t="s">
        <v>180</v>
      </c>
      <c r="I164" s="79" t="str">
        <f>'[7]Свод по проц.каб.'!$B$14</f>
        <v>Забор крови на ВИЧ</v>
      </c>
      <c r="J164" s="77">
        <v>100</v>
      </c>
    </row>
    <row r="165" spans="7:10" x14ac:dyDescent="0.25">
      <c r="H165" s="78" t="s">
        <v>181</v>
      </c>
      <c r="I165" s="79" t="str">
        <f>'[8]услуги офтальмолога'!$B$31</f>
        <v>Подбор очковых линз</v>
      </c>
      <c r="J165" s="77">
        <v>87</v>
      </c>
    </row>
    <row r="166" spans="7:10" x14ac:dyDescent="0.25">
      <c r="H166" s="78" t="s">
        <v>182</v>
      </c>
      <c r="I166" s="101" t="s">
        <v>183</v>
      </c>
      <c r="J166" s="77">
        <v>41</v>
      </c>
    </row>
    <row r="167" spans="7:10" x14ac:dyDescent="0.25">
      <c r="H167" s="78" t="s">
        <v>184</v>
      </c>
      <c r="I167" s="101" t="s">
        <v>185</v>
      </c>
      <c r="J167" s="77">
        <v>41</v>
      </c>
    </row>
    <row r="168" spans="7:10" x14ac:dyDescent="0.25">
      <c r="H168" s="78" t="s">
        <v>186</v>
      </c>
      <c r="I168" s="79" t="str">
        <f>[9]ксерокоп!$D$69</f>
        <v>Копия 1 листа</v>
      </c>
      <c r="J168" s="77">
        <v>6</v>
      </c>
    </row>
    <row r="169" spans="7:10" ht="31.5" x14ac:dyDescent="0.25">
      <c r="H169" s="78" t="s">
        <v>187</v>
      </c>
      <c r="I169" s="36" t="s">
        <v>188</v>
      </c>
      <c r="J169" s="77">
        <v>287</v>
      </c>
    </row>
    <row r="170" spans="7:10" ht="31.5" x14ac:dyDescent="0.25">
      <c r="H170" s="78" t="s">
        <v>189</v>
      </c>
      <c r="I170" s="36" t="s">
        <v>190</v>
      </c>
      <c r="J170" s="77">
        <v>225</v>
      </c>
    </row>
    <row r="171" spans="7:10" ht="31.5" x14ac:dyDescent="0.25">
      <c r="H171" s="78" t="s">
        <v>191</v>
      </c>
      <c r="I171" s="36" t="s">
        <v>192</v>
      </c>
      <c r="J171" s="77">
        <v>219</v>
      </c>
    </row>
    <row r="172" spans="7:10" ht="31.5" x14ac:dyDescent="0.25">
      <c r="H172" s="78" t="s">
        <v>193</v>
      </c>
      <c r="I172" s="79" t="s">
        <v>194</v>
      </c>
      <c r="J172" s="77">
        <v>409</v>
      </c>
    </row>
    <row r="173" spans="7:10" x14ac:dyDescent="0.25">
      <c r="H173" s="78" t="s">
        <v>195</v>
      </c>
      <c r="I173" s="79" t="s">
        <v>196</v>
      </c>
      <c r="J173" s="100">
        <v>1070</v>
      </c>
    </row>
    <row r="174" spans="7:10" x14ac:dyDescent="0.25">
      <c r="H174" s="78" t="s">
        <v>197</v>
      </c>
      <c r="I174" s="79" t="s">
        <v>198</v>
      </c>
      <c r="J174" s="100">
        <v>1869</v>
      </c>
    </row>
    <row r="175" spans="7:10" ht="31.5" x14ac:dyDescent="0.25">
      <c r="H175" s="78" t="s">
        <v>199</v>
      </c>
      <c r="I175" s="79" t="s">
        <v>200</v>
      </c>
      <c r="J175" s="77">
        <v>356</v>
      </c>
    </row>
    <row r="176" spans="7:10" ht="31.5" x14ac:dyDescent="0.25">
      <c r="H176" s="78" t="s">
        <v>201</v>
      </c>
      <c r="I176" s="79" t="s">
        <v>202</v>
      </c>
      <c r="J176" s="77">
        <v>265</v>
      </c>
    </row>
    <row r="177" spans="7:10" ht="31.5" x14ac:dyDescent="0.25">
      <c r="H177" s="78" t="s">
        <v>203</v>
      </c>
      <c r="I177" s="79" t="s">
        <v>204</v>
      </c>
      <c r="J177" s="77">
        <v>379</v>
      </c>
    </row>
    <row r="178" spans="7:10" ht="31.5" x14ac:dyDescent="0.25">
      <c r="H178" s="78" t="s">
        <v>205</v>
      </c>
      <c r="I178" s="79" t="s">
        <v>206</v>
      </c>
      <c r="J178" s="77">
        <v>278</v>
      </c>
    </row>
    <row r="179" spans="7:10" ht="31.5" x14ac:dyDescent="0.25">
      <c r="H179" s="78" t="s">
        <v>207</v>
      </c>
      <c r="I179" s="79" t="s">
        <v>208</v>
      </c>
      <c r="J179" s="77">
        <v>256</v>
      </c>
    </row>
    <row r="180" spans="7:10" ht="31.5" x14ac:dyDescent="0.25">
      <c r="H180" s="78" t="s">
        <v>209</v>
      </c>
      <c r="I180" s="79" t="s">
        <v>210</v>
      </c>
      <c r="J180" s="77">
        <v>281</v>
      </c>
    </row>
    <row r="181" spans="7:10" x14ac:dyDescent="0.25">
      <c r="H181" s="78" t="s">
        <v>211</v>
      </c>
      <c r="I181" s="79" t="s">
        <v>212</v>
      </c>
      <c r="J181" s="77">
        <v>224</v>
      </c>
    </row>
    <row r="182" spans="7:10" x14ac:dyDescent="0.25">
      <c r="G182" s="103"/>
      <c r="H182" s="78" t="s">
        <v>213</v>
      </c>
      <c r="I182" s="79" t="s">
        <v>214</v>
      </c>
      <c r="J182" s="77">
        <v>275</v>
      </c>
    </row>
    <row r="183" spans="7:10" x14ac:dyDescent="0.25">
      <c r="G183" s="103"/>
      <c r="H183" s="78" t="s">
        <v>215</v>
      </c>
      <c r="I183" s="79" t="s">
        <v>216</v>
      </c>
      <c r="J183" s="77">
        <v>260</v>
      </c>
    </row>
    <row r="184" spans="7:10" x14ac:dyDescent="0.25">
      <c r="G184" s="103"/>
      <c r="H184" s="78" t="s">
        <v>217</v>
      </c>
      <c r="I184" s="79" t="s">
        <v>218</v>
      </c>
      <c r="J184" s="77">
        <v>244</v>
      </c>
    </row>
    <row r="185" spans="7:10" x14ac:dyDescent="0.25">
      <c r="G185" s="103"/>
      <c r="H185" s="78" t="s">
        <v>219</v>
      </c>
      <c r="I185" s="79" t="s">
        <v>220</v>
      </c>
      <c r="J185" s="77">
        <v>152</v>
      </c>
    </row>
    <row r="186" spans="7:10" x14ac:dyDescent="0.25">
      <c r="H186" s="78"/>
      <c r="I186" s="79" t="s">
        <v>221</v>
      </c>
      <c r="J186" s="77"/>
    </row>
    <row r="187" spans="7:10" x14ac:dyDescent="0.25">
      <c r="H187" s="78" t="s">
        <v>222</v>
      </c>
      <c r="I187" s="79" t="s">
        <v>223</v>
      </c>
      <c r="J187" s="77">
        <v>116</v>
      </c>
    </row>
    <row r="188" spans="7:10" x14ac:dyDescent="0.25">
      <c r="H188" s="78" t="s">
        <v>224</v>
      </c>
      <c r="I188" s="79" t="s">
        <v>225</v>
      </c>
      <c r="J188" s="77">
        <v>116</v>
      </c>
    </row>
    <row r="189" spans="7:10" x14ac:dyDescent="0.25">
      <c r="H189" s="78" t="s">
        <v>226</v>
      </c>
      <c r="I189" s="79" t="s">
        <v>227</v>
      </c>
      <c r="J189" s="77">
        <v>116</v>
      </c>
    </row>
    <row r="190" spans="7:10" x14ac:dyDescent="0.25">
      <c r="H190" s="78" t="s">
        <v>228</v>
      </c>
      <c r="I190" s="79" t="s">
        <v>229</v>
      </c>
      <c r="J190" s="77">
        <v>116</v>
      </c>
    </row>
    <row r="191" spans="7:10" x14ac:dyDescent="0.25">
      <c r="H191" s="78" t="s">
        <v>230</v>
      </c>
      <c r="I191" s="79" t="s">
        <v>231</v>
      </c>
      <c r="J191" s="77">
        <v>77</v>
      </c>
    </row>
    <row r="192" spans="7:10" x14ac:dyDescent="0.25">
      <c r="H192" s="78" t="s">
        <v>232</v>
      </c>
      <c r="I192" s="79" t="s">
        <v>233</v>
      </c>
      <c r="J192" s="77">
        <v>15</v>
      </c>
    </row>
    <row r="193" spans="8:11" x14ac:dyDescent="0.25">
      <c r="H193" s="78" t="s">
        <v>234</v>
      </c>
      <c r="I193" s="79" t="s">
        <v>235</v>
      </c>
      <c r="J193" s="104">
        <v>279</v>
      </c>
    </row>
    <row r="194" spans="8:11" x14ac:dyDescent="0.25">
      <c r="H194" s="78" t="s">
        <v>236</v>
      </c>
      <c r="I194" s="79" t="s">
        <v>237</v>
      </c>
      <c r="J194" s="104">
        <v>262</v>
      </c>
    </row>
    <row r="195" spans="8:11" x14ac:dyDescent="0.25">
      <c r="H195" s="78" t="s">
        <v>238</v>
      </c>
      <c r="I195" s="79" t="s">
        <v>239</v>
      </c>
      <c r="J195" s="104">
        <v>275</v>
      </c>
    </row>
    <row r="196" spans="8:11" x14ac:dyDescent="0.25">
      <c r="H196" s="78" t="s">
        <v>240</v>
      </c>
      <c r="I196" s="79" t="s">
        <v>241</v>
      </c>
      <c r="J196" s="104">
        <v>256</v>
      </c>
    </row>
    <row r="197" spans="8:11" x14ac:dyDescent="0.25">
      <c r="H197" s="105" t="s">
        <v>242</v>
      </c>
      <c r="I197" s="79" t="s">
        <v>243</v>
      </c>
      <c r="J197" s="104">
        <v>272</v>
      </c>
    </row>
    <row r="198" spans="8:11" x14ac:dyDescent="0.25">
      <c r="H198" s="106" t="s">
        <v>244</v>
      </c>
      <c r="I198" s="79" t="s">
        <v>245</v>
      </c>
      <c r="J198" s="104">
        <v>259</v>
      </c>
    </row>
    <row r="199" spans="8:11" x14ac:dyDescent="0.25">
      <c r="H199" s="78" t="s">
        <v>246</v>
      </c>
      <c r="I199" s="79" t="s">
        <v>247</v>
      </c>
      <c r="J199" s="104">
        <v>929</v>
      </c>
    </row>
    <row r="200" spans="8:11" x14ac:dyDescent="0.25">
      <c r="H200" s="106" t="s">
        <v>248</v>
      </c>
      <c r="I200" s="79" t="s">
        <v>249</v>
      </c>
      <c r="J200" s="107">
        <v>562</v>
      </c>
    </row>
    <row r="201" spans="8:11" x14ac:dyDescent="0.25">
      <c r="H201" s="78" t="s">
        <v>250</v>
      </c>
      <c r="I201" s="79" t="s">
        <v>251</v>
      </c>
      <c r="J201" s="104">
        <v>2000</v>
      </c>
      <c r="K201" s="82" t="s">
        <v>637</v>
      </c>
    </row>
    <row r="202" spans="8:11" x14ac:dyDescent="0.25">
      <c r="H202" s="106" t="s">
        <v>641</v>
      </c>
      <c r="I202" s="79" t="s">
        <v>643</v>
      </c>
      <c r="J202" s="104">
        <v>750</v>
      </c>
      <c r="K202" s="82" t="s">
        <v>645</v>
      </c>
    </row>
    <row r="203" spans="8:11" ht="31.5" x14ac:dyDescent="0.25">
      <c r="H203" s="106" t="s">
        <v>642</v>
      </c>
      <c r="I203" s="79" t="s">
        <v>644</v>
      </c>
      <c r="J203" s="104">
        <v>400</v>
      </c>
      <c r="K203" s="82" t="s">
        <v>646</v>
      </c>
    </row>
    <row r="204" spans="8:11" x14ac:dyDescent="0.25">
      <c r="H204" s="378" t="s">
        <v>252</v>
      </c>
      <c r="I204" s="381"/>
      <c r="J204" s="382"/>
    </row>
    <row r="205" spans="8:11" x14ac:dyDescent="0.25">
      <c r="H205" s="378" t="s">
        <v>253</v>
      </c>
      <c r="I205" s="379"/>
      <c r="J205" s="380"/>
    </row>
    <row r="206" spans="8:11" x14ac:dyDescent="0.25">
      <c r="H206" s="84"/>
      <c r="I206" s="131" t="s">
        <v>254</v>
      </c>
      <c r="J206" s="131"/>
    </row>
    <row r="207" spans="8:11" x14ac:dyDescent="0.25">
      <c r="H207" s="78" t="s">
        <v>255</v>
      </c>
      <c r="I207" s="80" t="str">
        <f>'[8]Эндокринолог '!$B$48</f>
        <v>Врач-эндокринолог</v>
      </c>
      <c r="J207" s="77">
        <v>145</v>
      </c>
    </row>
    <row r="208" spans="8:11" x14ac:dyDescent="0.25">
      <c r="H208" s="78" t="s">
        <v>256</v>
      </c>
      <c r="I208" s="79" t="str">
        <f>[8]Невролог!$B$60</f>
        <v>Врач-невролог</v>
      </c>
      <c r="J208" s="77">
        <v>145</v>
      </c>
    </row>
    <row r="209" spans="8:11" x14ac:dyDescent="0.25">
      <c r="H209" s="78" t="s">
        <v>257</v>
      </c>
      <c r="I209" s="79" t="s">
        <v>617</v>
      </c>
      <c r="J209" s="77">
        <v>350</v>
      </c>
    </row>
    <row r="210" spans="8:11" x14ac:dyDescent="0.25">
      <c r="H210" s="78" t="s">
        <v>258</v>
      </c>
      <c r="I210" s="79" t="s">
        <v>259</v>
      </c>
      <c r="J210" s="77">
        <v>235</v>
      </c>
    </row>
    <row r="211" spans="8:11" x14ac:dyDescent="0.25">
      <c r="H211" s="78" t="s">
        <v>260</v>
      </c>
      <c r="I211" s="79" t="str">
        <f>[8]Отоларинголог!$B$59</f>
        <v>Врач-оториноларинголог</v>
      </c>
      <c r="J211" s="77">
        <v>140</v>
      </c>
    </row>
    <row r="212" spans="8:11" x14ac:dyDescent="0.25">
      <c r="H212" s="78" t="s">
        <v>261</v>
      </c>
      <c r="I212" s="79" t="str">
        <f>[8]дерматовенеролог!$D$77</f>
        <v>Врач -  дерматовенеролог</v>
      </c>
      <c r="J212" s="77">
        <v>140</v>
      </c>
    </row>
    <row r="213" spans="8:11" x14ac:dyDescent="0.25">
      <c r="H213" s="78" t="s">
        <v>262</v>
      </c>
      <c r="I213" s="79" t="str">
        <f>'[8]терапевт (период мо)'!$B$47</f>
        <v xml:space="preserve">Врач -терапевт </v>
      </c>
      <c r="J213" s="77">
        <v>200</v>
      </c>
    </row>
    <row r="214" spans="8:11" x14ac:dyDescent="0.25">
      <c r="H214" s="78" t="s">
        <v>263</v>
      </c>
      <c r="I214" s="79" t="str">
        <f>[8]уролог!$B$48</f>
        <v>Врач- уролог</v>
      </c>
      <c r="J214" s="77">
        <v>145</v>
      </c>
    </row>
    <row r="215" spans="8:11" x14ac:dyDescent="0.25">
      <c r="H215" s="78" t="s">
        <v>264</v>
      </c>
      <c r="I215" s="79" t="str">
        <f>[8]хирург!$B$48</f>
        <v>Врач- хирург</v>
      </c>
      <c r="J215" s="77">
        <v>145</v>
      </c>
    </row>
    <row r="216" spans="8:11" x14ac:dyDescent="0.25">
      <c r="H216" s="78" t="s">
        <v>265</v>
      </c>
      <c r="I216" s="79" t="str">
        <f>[8]Офтальмолог!$B$59</f>
        <v>Врач - офтальмолог</v>
      </c>
      <c r="J216" s="77">
        <v>235</v>
      </c>
      <c r="K216" s="82" t="s">
        <v>618</v>
      </c>
    </row>
    <row r="217" spans="8:11" x14ac:dyDescent="0.25">
      <c r="H217" s="78" t="s">
        <v>266</v>
      </c>
      <c r="I217" s="79" t="str">
        <f>'[8]вр инфекц'!$C$59</f>
        <v xml:space="preserve">Врач- инфекционист </v>
      </c>
      <c r="J217" s="77">
        <v>203</v>
      </c>
    </row>
    <row r="218" spans="8:11" x14ac:dyDescent="0.25">
      <c r="H218" s="78" t="s">
        <v>267</v>
      </c>
      <c r="I218" s="79" t="str">
        <f>'[8]вр инф с выдачей сертиф'!$B$59</f>
        <v>Врач - инфекционист (с выдачей сертификата)</v>
      </c>
      <c r="J218" s="77">
        <v>400</v>
      </c>
    </row>
    <row r="219" spans="8:11" x14ac:dyDescent="0.25">
      <c r="H219" s="78" t="s">
        <v>268</v>
      </c>
      <c r="I219" s="79" t="str">
        <f>'[8]психиатр, нарколог'!$B$47</f>
        <v>Врач - психиатр</v>
      </c>
      <c r="J219" s="94">
        <v>110</v>
      </c>
    </row>
    <row r="220" spans="8:11" x14ac:dyDescent="0.25">
      <c r="H220" s="78" t="s">
        <v>269</v>
      </c>
      <c r="I220" s="79" t="str">
        <f>'[8]психиатр, нарколог'!$B$57</f>
        <v>Врач - психиатр - нарколог</v>
      </c>
      <c r="J220" s="94">
        <v>110</v>
      </c>
    </row>
    <row r="221" spans="8:11" x14ac:dyDescent="0.25">
      <c r="H221" s="78" t="s">
        <v>270</v>
      </c>
      <c r="I221" s="108" t="s">
        <v>272</v>
      </c>
      <c r="J221" s="94">
        <v>553</v>
      </c>
    </row>
    <row r="222" spans="8:11" ht="31.5" x14ac:dyDescent="0.25">
      <c r="H222" s="78" t="s">
        <v>271</v>
      </c>
      <c r="I222" s="108" t="s">
        <v>274</v>
      </c>
      <c r="J222" s="94">
        <v>300</v>
      </c>
    </row>
    <row r="223" spans="8:11" x14ac:dyDescent="0.25">
      <c r="H223" s="78" t="s">
        <v>273</v>
      </c>
      <c r="I223" s="108" t="s">
        <v>276</v>
      </c>
      <c r="J223" s="94">
        <v>164</v>
      </c>
    </row>
    <row r="224" spans="8:11" x14ac:dyDescent="0.25">
      <c r="H224" s="78" t="s">
        <v>275</v>
      </c>
      <c r="I224" s="108" t="s">
        <v>278</v>
      </c>
      <c r="J224" s="94">
        <v>214</v>
      </c>
    </row>
    <row r="225" spans="8:11" x14ac:dyDescent="0.25">
      <c r="H225" s="78" t="s">
        <v>277</v>
      </c>
      <c r="I225" s="108" t="s">
        <v>280</v>
      </c>
      <c r="J225" s="77">
        <v>142</v>
      </c>
    </row>
    <row r="226" spans="8:11" x14ac:dyDescent="0.25">
      <c r="H226" s="78" t="s">
        <v>279</v>
      </c>
      <c r="I226" s="108" t="s">
        <v>627</v>
      </c>
      <c r="J226" s="77">
        <v>220</v>
      </c>
      <c r="K226" s="103" t="s">
        <v>629</v>
      </c>
    </row>
    <row r="227" spans="8:11" x14ac:dyDescent="0.25">
      <c r="H227" s="78" t="s">
        <v>282</v>
      </c>
      <c r="I227" s="108" t="s">
        <v>628</v>
      </c>
      <c r="J227" s="77">
        <v>154</v>
      </c>
      <c r="K227" s="103" t="s">
        <v>630</v>
      </c>
    </row>
    <row r="228" spans="8:11" x14ac:dyDescent="0.25">
      <c r="H228" s="78"/>
      <c r="I228" s="130" t="s">
        <v>281</v>
      </c>
      <c r="J228" s="77"/>
    </row>
    <row r="229" spans="8:11" x14ac:dyDescent="0.25">
      <c r="H229" s="78" t="s">
        <v>283</v>
      </c>
      <c r="I229" s="80" t="str">
        <f>[8]Невролог!$B$73</f>
        <v>Проверка вибрационной чувствительности</v>
      </c>
      <c r="J229" s="77">
        <v>44</v>
      </c>
    </row>
    <row r="230" spans="8:11" x14ac:dyDescent="0.25">
      <c r="H230" s="78" t="s">
        <v>284</v>
      </c>
      <c r="I230" s="80" t="str">
        <f>[8]Отоларинголог!$B$69</f>
        <v xml:space="preserve">Аудиометрия </v>
      </c>
      <c r="J230" s="77">
        <v>70</v>
      </c>
    </row>
    <row r="231" spans="8:11" x14ac:dyDescent="0.25">
      <c r="H231" s="78" t="s">
        <v>285</v>
      </c>
      <c r="I231" s="79" t="str">
        <f>[8]Отоларинголог!$B$79</f>
        <v>Исследвание вестибулярного аппарата</v>
      </c>
      <c r="J231" s="77">
        <v>48</v>
      </c>
    </row>
    <row r="232" spans="8:11" x14ac:dyDescent="0.25">
      <c r="H232" s="78" t="s">
        <v>286</v>
      </c>
      <c r="I232" s="80" t="str">
        <f>'[8]услуги офтальмолога'!$B$29</f>
        <v>Динамометрия</v>
      </c>
      <c r="J232" s="77">
        <v>66</v>
      </c>
    </row>
    <row r="233" spans="8:11" x14ac:dyDescent="0.25">
      <c r="H233" s="78" t="s">
        <v>287</v>
      </c>
      <c r="I233" s="80" t="str">
        <f>'[8]услуги офтальмолога'!$B$30</f>
        <v>Офтальмотонометрия</v>
      </c>
      <c r="J233" s="77">
        <v>86</v>
      </c>
    </row>
    <row r="234" spans="8:11" x14ac:dyDescent="0.25">
      <c r="H234" s="78" t="s">
        <v>288</v>
      </c>
      <c r="I234" s="80" t="str">
        <f>'[8]услуги офтальмолога'!$B$32</f>
        <v>Офтальмоскопия глазного дна</v>
      </c>
      <c r="J234" s="77">
        <v>105</v>
      </c>
    </row>
    <row r="235" spans="8:11" x14ac:dyDescent="0.25">
      <c r="H235" s="78" t="s">
        <v>289</v>
      </c>
      <c r="I235" s="80" t="str">
        <f>'[8]услуги офтальмолога'!$B$33</f>
        <v>Острота зрения</v>
      </c>
      <c r="J235" s="77">
        <v>105</v>
      </c>
    </row>
    <row r="236" spans="8:11" x14ac:dyDescent="0.25">
      <c r="H236" s="78" t="s">
        <v>290</v>
      </c>
      <c r="I236" s="80" t="str">
        <f>'[8]услуги офтальмолога'!$B$34</f>
        <v>Определение объема аккомодации</v>
      </c>
      <c r="J236" s="77">
        <v>67</v>
      </c>
    </row>
    <row r="237" spans="8:11" x14ac:dyDescent="0.25">
      <c r="H237" s="78" t="s">
        <v>291</v>
      </c>
      <c r="I237" s="79" t="str">
        <f>'[8]услуги офтальмолога'!$B$35</f>
        <v>Исследование бинокулярного зрения</v>
      </c>
      <c r="J237" s="77">
        <v>70</v>
      </c>
    </row>
    <row r="238" spans="8:11" x14ac:dyDescent="0.25">
      <c r="H238" s="78" t="s">
        <v>292</v>
      </c>
      <c r="I238" s="80" t="str">
        <f>'[8]услуги офтальмолога'!$B$36</f>
        <v>Биомикроскопия сред глаза</v>
      </c>
      <c r="J238" s="77">
        <v>175</v>
      </c>
    </row>
    <row r="239" spans="8:11" x14ac:dyDescent="0.25">
      <c r="H239" s="78" t="s">
        <v>293</v>
      </c>
      <c r="I239" s="80" t="str">
        <f>'[8]услуги офтальмолога'!$B$46</f>
        <v>Скиоскопия</v>
      </c>
      <c r="J239" s="77">
        <v>62</v>
      </c>
    </row>
    <row r="240" spans="8:11" x14ac:dyDescent="0.25">
      <c r="H240" s="78" t="s">
        <v>294</v>
      </c>
      <c r="I240" s="80" t="str">
        <f>'[8]услуги офтальмолога'!$B$47</f>
        <v>Исследование полей зрения (переметрия)</v>
      </c>
      <c r="J240" s="77">
        <v>128</v>
      </c>
    </row>
    <row r="241" spans="8:10" x14ac:dyDescent="0.25">
      <c r="H241" s="78" t="s">
        <v>295</v>
      </c>
      <c r="I241" s="80" t="str">
        <f>'[8]услуги офтальмолога'!$B$48</f>
        <v>Цветоощущение (цветотест)</v>
      </c>
      <c r="J241" s="77">
        <v>44</v>
      </c>
    </row>
    <row r="242" spans="8:10" x14ac:dyDescent="0.25">
      <c r="H242" s="78" t="s">
        <v>296</v>
      </c>
      <c r="I242" s="80" t="str">
        <f>'[8]услуги офтальмолога'!$B$49</f>
        <v>Рефрактометрия</v>
      </c>
      <c r="J242" s="77">
        <v>62</v>
      </c>
    </row>
    <row r="243" spans="8:10" x14ac:dyDescent="0.25">
      <c r="H243" s="78" t="s">
        <v>297</v>
      </c>
      <c r="I243" s="80" t="str">
        <f>[8]термометрия!$B$46</f>
        <v>Термометрия</v>
      </c>
      <c r="J243" s="77">
        <v>24</v>
      </c>
    </row>
    <row r="244" spans="8:10" ht="31.5" x14ac:dyDescent="0.25">
      <c r="H244" s="78" t="s">
        <v>298</v>
      </c>
      <c r="I244" s="80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4" s="77">
        <v>497</v>
      </c>
    </row>
    <row r="245" spans="8:10" ht="47.25" x14ac:dyDescent="0.25">
      <c r="H245" s="78" t="s">
        <v>299</v>
      </c>
      <c r="I245" s="80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5" s="77">
        <v>175</v>
      </c>
    </row>
    <row r="246" spans="8:10" x14ac:dyDescent="0.25">
      <c r="H246" s="78" t="s">
        <v>300</v>
      </c>
      <c r="I246" s="80" t="str">
        <f>I14</f>
        <v>Исследование уровня глюкозы в  крови</v>
      </c>
      <c r="J246" s="77">
        <v>134</v>
      </c>
    </row>
    <row r="247" spans="8:10" x14ac:dyDescent="0.25">
      <c r="H247" s="78" t="s">
        <v>301</v>
      </c>
      <c r="I247" s="80" t="str">
        <f>I21</f>
        <v>Исследование уровня холестерина в крови</v>
      </c>
      <c r="J247" s="77">
        <v>151</v>
      </c>
    </row>
    <row r="248" spans="8:10" x14ac:dyDescent="0.25">
      <c r="H248" s="78" t="s">
        <v>302</v>
      </c>
      <c r="I248" s="80" t="str">
        <f>I15</f>
        <v>Исследование уровня биллирубина в крови</v>
      </c>
      <c r="J248" s="77">
        <v>147</v>
      </c>
    </row>
    <row r="249" spans="8:10" x14ac:dyDescent="0.25">
      <c r="H249" s="78" t="s">
        <v>303</v>
      </c>
      <c r="I249" s="80" t="str">
        <f>I16</f>
        <v>Исследование уровня креатинина в  крови</v>
      </c>
      <c r="J249" s="77">
        <v>198</v>
      </c>
    </row>
    <row r="250" spans="8:10" x14ac:dyDescent="0.25">
      <c r="H250" s="78" t="s">
        <v>304</v>
      </c>
      <c r="I250" s="80" t="str">
        <f>I17</f>
        <v>Исследование уровня аланин-трансаминазы в крови (фермент АлТ)</v>
      </c>
      <c r="J250" s="77">
        <v>89</v>
      </c>
    </row>
    <row r="251" spans="8:10" x14ac:dyDescent="0.25">
      <c r="H251" s="78" t="s">
        <v>305</v>
      </c>
      <c r="I251" s="80" t="str">
        <f>I18</f>
        <v>Исследование уровня  аспарат-трансаминазы в крови (фермент АсТ)</v>
      </c>
      <c r="J251" s="77">
        <v>89</v>
      </c>
    </row>
    <row r="252" spans="8:10" x14ac:dyDescent="0.25">
      <c r="H252" s="78" t="s">
        <v>306</v>
      </c>
      <c r="I252" s="80" t="str">
        <f>I24</f>
        <v>Исследование уровня щелочной фосфотазы в крови</v>
      </c>
      <c r="J252" s="77">
        <v>332</v>
      </c>
    </row>
    <row r="253" spans="8:10" x14ac:dyDescent="0.25">
      <c r="H253" s="78" t="s">
        <v>307</v>
      </c>
      <c r="I253" s="80" t="str">
        <f>I41</f>
        <v>ГГТП (гаммаглутамилтранспетидаза)</v>
      </c>
      <c r="J253" s="77">
        <v>233</v>
      </c>
    </row>
    <row r="254" spans="8:10" ht="31.5" x14ac:dyDescent="0.25">
      <c r="H254" s="78" t="s">
        <v>308</v>
      </c>
      <c r="I254" s="80" t="str">
        <f>I42</f>
        <v>Исследование уровня холестерина липопротеидов низкой плотности сыворотки крови (ЛПНП)</v>
      </c>
      <c r="J254" s="77">
        <v>166</v>
      </c>
    </row>
    <row r="255" spans="8:10" ht="31.5" x14ac:dyDescent="0.25">
      <c r="H255" s="78" t="s">
        <v>309</v>
      </c>
      <c r="I255" s="80" t="str">
        <f>I43</f>
        <v>Исследование уровня холестерина липопротеидов высокой плотности сыворотки крови (ЛПВП)</v>
      </c>
      <c r="J255" s="77">
        <f>J43</f>
        <v>157</v>
      </c>
    </row>
    <row r="256" spans="8:10" x14ac:dyDescent="0.25">
      <c r="H256" s="78" t="s">
        <v>310</v>
      </c>
      <c r="I256" s="80" t="str">
        <f>I55</f>
        <v>Исследование уровня ретикулоцитов  в крови</v>
      </c>
      <c r="J256" s="77">
        <f>J55</f>
        <v>203</v>
      </c>
    </row>
    <row r="257" spans="8:10" x14ac:dyDescent="0.25">
      <c r="H257" s="78" t="s">
        <v>311</v>
      </c>
      <c r="I257" s="80" t="str">
        <f>I59</f>
        <v>Исследование уровня желчных пигментов</v>
      </c>
      <c r="J257" s="77">
        <f>J59</f>
        <v>133</v>
      </c>
    </row>
    <row r="258" spans="8:10" x14ac:dyDescent="0.25">
      <c r="H258" s="78" t="s">
        <v>312</v>
      </c>
      <c r="I258" s="80" t="str">
        <f>I60</f>
        <v>Соскоб на энтеробиоз</v>
      </c>
      <c r="J258" s="77">
        <f>J60</f>
        <v>123</v>
      </c>
    </row>
    <row r="259" spans="8:10" x14ac:dyDescent="0.25">
      <c r="H259" s="78" t="s">
        <v>313</v>
      </c>
      <c r="I259" s="80" t="str">
        <f>I299</f>
        <v>Исследование кала на простейшие и гельминты</v>
      </c>
      <c r="J259" s="77">
        <v>115</v>
      </c>
    </row>
    <row r="260" spans="8:10" x14ac:dyDescent="0.25">
      <c r="H260" s="78" t="s">
        <v>314</v>
      </c>
      <c r="I260" s="80" t="str">
        <f>I297</f>
        <v>Реакция микропреципитации на сифилис (РМП)</v>
      </c>
      <c r="J260" s="77">
        <v>132</v>
      </c>
    </row>
    <row r="261" spans="8:10" x14ac:dyDescent="0.25">
      <c r="H261" s="78" t="s">
        <v>315</v>
      </c>
      <c r="I261" s="80" t="str">
        <f>I298</f>
        <v>Мазок на заболевание передающиеся половым путем (ЗППП)</v>
      </c>
      <c r="J261" s="77">
        <v>170</v>
      </c>
    </row>
    <row r="262" spans="8:10" x14ac:dyDescent="0.25">
      <c r="H262" s="78" t="s">
        <v>317</v>
      </c>
      <c r="I262" s="36" t="s">
        <v>316</v>
      </c>
      <c r="J262" s="104">
        <v>270</v>
      </c>
    </row>
    <row r="263" spans="8:10" x14ac:dyDescent="0.25">
      <c r="H263" s="78" t="s">
        <v>319</v>
      </c>
      <c r="I263" s="36" t="s">
        <v>318</v>
      </c>
      <c r="J263" s="104">
        <v>296</v>
      </c>
    </row>
    <row r="264" spans="8:10" x14ac:dyDescent="0.25">
      <c r="H264" s="78" t="s">
        <v>321</v>
      </c>
      <c r="I264" s="36" t="s">
        <v>320</v>
      </c>
      <c r="J264" s="104">
        <v>208</v>
      </c>
    </row>
    <row r="265" spans="8:10" x14ac:dyDescent="0.25">
      <c r="H265" s="78" t="s">
        <v>323</v>
      </c>
      <c r="I265" s="36" t="s">
        <v>322</v>
      </c>
      <c r="J265" s="104">
        <v>325</v>
      </c>
    </row>
    <row r="266" spans="8:10" x14ac:dyDescent="0.25">
      <c r="H266" s="78" t="s">
        <v>325</v>
      </c>
      <c r="I266" s="36" t="s">
        <v>324</v>
      </c>
      <c r="J266" s="104">
        <v>308</v>
      </c>
    </row>
    <row r="267" spans="8:10" x14ac:dyDescent="0.25">
      <c r="H267" s="78" t="s">
        <v>327</v>
      </c>
      <c r="I267" s="36" t="s">
        <v>326</v>
      </c>
      <c r="J267" s="104">
        <v>318</v>
      </c>
    </row>
    <row r="268" spans="8:10" x14ac:dyDescent="0.25">
      <c r="H268" s="78" t="s">
        <v>328</v>
      </c>
      <c r="I268" s="80" t="str">
        <f t="shared" ref="I268:J278" si="0">I80</f>
        <v>Рентгенография грудной клетки прямая проекция</v>
      </c>
      <c r="J268" s="77">
        <f t="shared" si="0"/>
        <v>200</v>
      </c>
    </row>
    <row r="269" spans="8:10" x14ac:dyDescent="0.25">
      <c r="H269" s="78" t="s">
        <v>329</v>
      </c>
      <c r="I269" s="80" t="str">
        <f t="shared" si="0"/>
        <v>Рентгенография грудной клетки правая боковая проекция</v>
      </c>
      <c r="J269" s="77">
        <f t="shared" si="0"/>
        <v>200</v>
      </c>
    </row>
    <row r="270" spans="8:10" x14ac:dyDescent="0.25">
      <c r="H270" s="78" t="s">
        <v>330</v>
      </c>
      <c r="I270" s="80" t="str">
        <f t="shared" si="0"/>
        <v>Рентгенография грудной клетки в 2-х проекциях  (прямая и боковая)</v>
      </c>
      <c r="J270" s="77">
        <f t="shared" si="0"/>
        <v>317</v>
      </c>
    </row>
    <row r="271" spans="8:10" x14ac:dyDescent="0.25">
      <c r="H271" s="78" t="s">
        <v>331</v>
      </c>
      <c r="I271" s="80" t="str">
        <f t="shared" si="0"/>
        <v>Флюорография грудной клетки прямая проекция</v>
      </c>
      <c r="J271" s="77">
        <f t="shared" si="0"/>
        <v>138</v>
      </c>
    </row>
    <row r="272" spans="8:10" x14ac:dyDescent="0.25">
      <c r="H272" s="78" t="s">
        <v>332</v>
      </c>
      <c r="I272" s="80" t="str">
        <f t="shared" si="0"/>
        <v>Флюорография грудной клетки правая боковая проекция</v>
      </c>
      <c r="J272" s="77">
        <f t="shared" si="0"/>
        <v>138</v>
      </c>
    </row>
    <row r="273" spans="8:11" x14ac:dyDescent="0.25">
      <c r="H273" s="78" t="s">
        <v>333</v>
      </c>
      <c r="I273" s="80" t="str">
        <f t="shared" si="0"/>
        <v>Флюорография грудной клетки  в 2-х проекциях (прямая и боковая)</v>
      </c>
      <c r="J273" s="77">
        <f t="shared" si="0"/>
        <v>243</v>
      </c>
    </row>
    <row r="274" spans="8:11" x14ac:dyDescent="0.25">
      <c r="H274" s="78" t="s">
        <v>334</v>
      </c>
      <c r="I274" s="80" t="str">
        <f t="shared" si="0"/>
        <v>Флюорография грудной клетки  в 3-х проекциях</v>
      </c>
      <c r="J274" s="77">
        <f t="shared" si="0"/>
        <v>349</v>
      </c>
    </row>
    <row r="275" spans="8:11" x14ac:dyDescent="0.25">
      <c r="H275" s="78" t="s">
        <v>335</v>
      </c>
      <c r="I275" s="80" t="str">
        <f t="shared" si="0"/>
        <v>Цифровая флюорография грудной клетки прямая проекция</v>
      </c>
      <c r="J275" s="77">
        <f t="shared" si="0"/>
        <v>94</v>
      </c>
    </row>
    <row r="276" spans="8:11" x14ac:dyDescent="0.25">
      <c r="H276" s="78" t="s">
        <v>336</v>
      </c>
      <c r="I276" s="80" t="str">
        <f t="shared" si="0"/>
        <v>Цифровая флюорография грудной клетки правая боковая проекция</v>
      </c>
      <c r="J276" s="77">
        <f t="shared" si="0"/>
        <v>94</v>
      </c>
    </row>
    <row r="277" spans="8:11" x14ac:dyDescent="0.25">
      <c r="H277" s="78" t="s">
        <v>337</v>
      </c>
      <c r="I277" s="80" t="str">
        <f t="shared" si="0"/>
        <v>Цифровая флюорография в 2-х проекциях (прямая и боковая)</v>
      </c>
      <c r="J277" s="77">
        <f t="shared" si="0"/>
        <v>175</v>
      </c>
    </row>
    <row r="278" spans="8:11" x14ac:dyDescent="0.25">
      <c r="H278" s="78" t="s">
        <v>338</v>
      </c>
      <c r="I278" s="80" t="str">
        <f t="shared" si="0"/>
        <v>Маммография</v>
      </c>
      <c r="J278" s="77">
        <f t="shared" si="0"/>
        <v>442</v>
      </c>
    </row>
    <row r="279" spans="8:11" x14ac:dyDescent="0.25">
      <c r="H279" s="78" t="s">
        <v>339</v>
      </c>
      <c r="I279" s="80" t="str">
        <f>I133</f>
        <v>Электрокардиография</v>
      </c>
      <c r="J279" s="77">
        <f>J133</f>
        <v>310</v>
      </c>
    </row>
    <row r="280" spans="8:11" x14ac:dyDescent="0.25">
      <c r="H280" s="78" t="s">
        <v>340</v>
      </c>
      <c r="I280" s="80" t="str">
        <f>I135</f>
        <v>Электрокардиография с физической нагрузкой</v>
      </c>
      <c r="J280" s="77">
        <f>J135</f>
        <v>400</v>
      </c>
    </row>
    <row r="281" spans="8:11" x14ac:dyDescent="0.25">
      <c r="H281" s="78" t="s">
        <v>341</v>
      </c>
      <c r="I281" s="80" t="str">
        <f>I137</f>
        <v>Спирография  (исследование функции внешнего   дыхания)</v>
      </c>
      <c r="J281" s="77">
        <f>J137</f>
        <v>400</v>
      </c>
    </row>
    <row r="282" spans="8:11" x14ac:dyDescent="0.25">
      <c r="H282" s="78" t="s">
        <v>342</v>
      </c>
      <c r="I282" s="80" t="str">
        <f>I140</f>
        <v>Фиброэзофагогастродуоденоскопия диагностическая (ФЭГДС)</v>
      </c>
      <c r="J282" s="77">
        <f>J140</f>
        <v>1070</v>
      </c>
    </row>
    <row r="283" spans="8:11" ht="31.5" x14ac:dyDescent="0.25">
      <c r="H283" s="78" t="s">
        <v>344</v>
      </c>
      <c r="I283" s="80" t="s">
        <v>343</v>
      </c>
      <c r="J283" s="94">
        <v>212</v>
      </c>
    </row>
    <row r="284" spans="8:11" x14ac:dyDescent="0.25">
      <c r="H284" s="78" t="s">
        <v>346</v>
      </c>
      <c r="I284" s="80" t="s">
        <v>345</v>
      </c>
      <c r="J284" s="94">
        <v>131</v>
      </c>
    </row>
    <row r="285" spans="8:11" x14ac:dyDescent="0.25">
      <c r="H285" s="78" t="s">
        <v>626</v>
      </c>
      <c r="I285" s="80" t="s">
        <v>347</v>
      </c>
      <c r="J285" s="94">
        <v>127</v>
      </c>
    </row>
    <row r="286" spans="8:11" x14ac:dyDescent="0.25">
      <c r="H286" s="106" t="s">
        <v>648</v>
      </c>
      <c r="I286" s="193" t="s">
        <v>650</v>
      </c>
      <c r="J286" s="194">
        <v>170</v>
      </c>
      <c r="K286" s="82" t="s">
        <v>651</v>
      </c>
    </row>
    <row r="287" spans="8:11" x14ac:dyDescent="0.25">
      <c r="H287" s="378" t="s">
        <v>348</v>
      </c>
      <c r="I287" s="379"/>
      <c r="J287" s="380"/>
    </row>
    <row r="288" spans="8:11" x14ac:dyDescent="0.25">
      <c r="H288" s="110"/>
      <c r="I288" s="131" t="s">
        <v>254</v>
      </c>
      <c r="J288" s="110"/>
    </row>
    <row r="289" spans="8:12" x14ac:dyDescent="0.25">
      <c r="H289" s="78" t="s">
        <v>349</v>
      </c>
      <c r="I289" s="79" t="str">
        <f>I210</f>
        <v>Врач-акушер-гинеколог</v>
      </c>
      <c r="J289" s="77">
        <v>235</v>
      </c>
    </row>
    <row r="290" spans="8:12" x14ac:dyDescent="0.25">
      <c r="H290" s="78" t="s">
        <v>350</v>
      </c>
      <c r="I290" s="80" t="s">
        <v>616</v>
      </c>
      <c r="J290" s="77">
        <v>187</v>
      </c>
    </row>
    <row r="291" spans="8:12" x14ac:dyDescent="0.25">
      <c r="H291" s="78" t="s">
        <v>351</v>
      </c>
      <c r="I291" s="80" t="str">
        <f>I211</f>
        <v>Врач-оториноларинголог</v>
      </c>
      <c r="J291" s="77">
        <v>140</v>
      </c>
    </row>
    <row r="292" spans="8:12" x14ac:dyDescent="0.25">
      <c r="H292" s="78" t="s">
        <v>352</v>
      </c>
      <c r="I292" s="79" t="str">
        <f>'[8]терапевт (проф-кабинет)'!$B$47</f>
        <v>Врач -терапевт  (декретированной группы)</v>
      </c>
      <c r="J292" s="77">
        <v>140</v>
      </c>
    </row>
    <row r="293" spans="8:12" x14ac:dyDescent="0.25">
      <c r="H293" s="78" t="s">
        <v>353</v>
      </c>
      <c r="I293" s="79" t="str">
        <f>'[10]вр дерматовен-г'!$D$77</f>
        <v>Врач-дерматовенеролог (декретированной группы)</v>
      </c>
      <c r="J293" s="77">
        <v>250</v>
      </c>
    </row>
    <row r="294" spans="8:12" x14ac:dyDescent="0.25">
      <c r="H294" s="78" t="s">
        <v>354</v>
      </c>
      <c r="I294" s="79" t="str">
        <f>I219</f>
        <v>Врач - психиатр</v>
      </c>
      <c r="J294" s="77">
        <v>110</v>
      </c>
    </row>
    <row r="295" spans="8:12" x14ac:dyDescent="0.25">
      <c r="H295" s="78" t="s">
        <v>355</v>
      </c>
      <c r="I295" s="80" t="str">
        <f>I220</f>
        <v>Врач - психиатр - нарколог</v>
      </c>
      <c r="J295" s="77">
        <v>110</v>
      </c>
    </row>
    <row r="296" spans="8:12" x14ac:dyDescent="0.25">
      <c r="H296" s="78"/>
      <c r="I296" s="130" t="s">
        <v>281</v>
      </c>
      <c r="J296" s="77"/>
    </row>
    <row r="297" spans="8:12" x14ac:dyDescent="0.25">
      <c r="H297" s="78" t="s">
        <v>356</v>
      </c>
      <c r="I297" s="79" t="str">
        <f>'[10]зппп, рмп, кал'!$N$11</f>
        <v>Реакция микропреципитации на сифилис (РМП)</v>
      </c>
      <c r="J297" s="77">
        <v>132</v>
      </c>
    </row>
    <row r="298" spans="8:12" x14ac:dyDescent="0.25">
      <c r="H298" s="78" t="s">
        <v>357</v>
      </c>
      <c r="I298" s="80" t="str">
        <f>'[10]зппп, рмп, кал'!$N$12</f>
        <v>Мазок на заболевание передающиеся половым путем (ЗППП)</v>
      </c>
      <c r="J298" s="77">
        <v>170</v>
      </c>
    </row>
    <row r="299" spans="8:12" x14ac:dyDescent="0.25">
      <c r="H299" s="78" t="s">
        <v>358</v>
      </c>
      <c r="I299" s="80" t="str">
        <f>'[10]зппп, рмп, кал'!$N$13</f>
        <v>Исследование кала на простейшие и гельминты</v>
      </c>
      <c r="J299" s="77">
        <v>115</v>
      </c>
      <c r="L299" s="111"/>
    </row>
    <row r="300" spans="8:12" x14ac:dyDescent="0.25">
      <c r="H300" s="78" t="s">
        <v>359</v>
      </c>
      <c r="I300" s="79" t="str">
        <f>I60</f>
        <v>Соскоб на энтеробиоз</v>
      </c>
      <c r="J300" s="77">
        <v>100</v>
      </c>
    </row>
    <row r="301" spans="8:12" x14ac:dyDescent="0.25">
      <c r="H301" s="78" t="s">
        <v>360</v>
      </c>
      <c r="I301" s="80" t="str">
        <f t="shared" ref="I301:J303" si="1">I271</f>
        <v>Флюорография грудной клетки прямая проекция</v>
      </c>
      <c r="J301" s="77">
        <f t="shared" si="1"/>
        <v>138</v>
      </c>
    </row>
    <row r="302" spans="8:12" x14ac:dyDescent="0.25">
      <c r="H302" s="78" t="s">
        <v>361</v>
      </c>
      <c r="I302" s="80" t="str">
        <f t="shared" si="1"/>
        <v>Флюорография грудной клетки правая боковая проекция</v>
      </c>
      <c r="J302" s="77">
        <f t="shared" si="1"/>
        <v>138</v>
      </c>
    </row>
    <row r="303" spans="8:12" x14ac:dyDescent="0.25">
      <c r="H303" s="78" t="s">
        <v>362</v>
      </c>
      <c r="I303" s="80" t="str">
        <f t="shared" si="1"/>
        <v>Флюорография грудной клетки  в 2-х проекциях (прямая и боковая)</v>
      </c>
      <c r="J303" s="77">
        <f t="shared" si="1"/>
        <v>243</v>
      </c>
    </row>
    <row r="304" spans="8:12" x14ac:dyDescent="0.25">
      <c r="H304" s="78" t="s">
        <v>363</v>
      </c>
      <c r="I304" s="80" t="str">
        <f t="shared" ref="I304:J307" si="2">I275</f>
        <v>Цифровая флюорография грудной клетки прямая проекция</v>
      </c>
      <c r="J304" s="77">
        <f t="shared" si="2"/>
        <v>94</v>
      </c>
    </row>
    <row r="305" spans="8:10" x14ac:dyDescent="0.25">
      <c r="H305" s="78" t="s">
        <v>364</v>
      </c>
      <c r="I305" s="80" t="str">
        <f t="shared" si="2"/>
        <v>Цифровая флюорография грудной клетки правая боковая проекция</v>
      </c>
      <c r="J305" s="77">
        <f t="shared" si="2"/>
        <v>94</v>
      </c>
    </row>
    <row r="306" spans="8:10" x14ac:dyDescent="0.25">
      <c r="H306" s="78" t="s">
        <v>365</v>
      </c>
      <c r="I306" s="80" t="str">
        <f t="shared" si="2"/>
        <v>Цифровая флюорография в 2-х проекциях (прямая и боковая)</v>
      </c>
      <c r="J306" s="77">
        <f t="shared" si="2"/>
        <v>175</v>
      </c>
    </row>
    <row r="307" spans="8:10" x14ac:dyDescent="0.25">
      <c r="H307" s="78" t="s">
        <v>366</v>
      </c>
      <c r="I307" s="80" t="str">
        <f t="shared" si="2"/>
        <v>Маммография</v>
      </c>
      <c r="J307" s="77">
        <f t="shared" si="2"/>
        <v>442</v>
      </c>
    </row>
    <row r="308" spans="8:10" x14ac:dyDescent="0.25">
      <c r="H308" s="78" t="s">
        <v>367</v>
      </c>
      <c r="I308" s="80" t="str">
        <f>I279</f>
        <v>Электрокардиография</v>
      </c>
      <c r="J308" s="77">
        <f>J279</f>
        <v>310</v>
      </c>
    </row>
    <row r="309" spans="8:10" ht="31.5" x14ac:dyDescent="0.25">
      <c r="H309" s="78" t="s">
        <v>368</v>
      </c>
      <c r="I309" s="80" t="str">
        <f>I244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9" s="77">
        <f>J244</f>
        <v>497</v>
      </c>
    </row>
    <row r="310" spans="8:10" ht="47.25" x14ac:dyDescent="0.25">
      <c r="H310" s="78" t="s">
        <v>369</v>
      </c>
      <c r="I310" s="80" t="str">
        <f t="shared" ref="I310:J312" si="3">I245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0" s="77">
        <f t="shared" si="3"/>
        <v>175</v>
      </c>
    </row>
    <row r="311" spans="8:10" x14ac:dyDescent="0.25">
      <c r="H311" s="78" t="s">
        <v>370</v>
      </c>
      <c r="I311" s="80" t="str">
        <f t="shared" si="3"/>
        <v>Исследование уровня глюкозы в  крови</v>
      </c>
      <c r="J311" s="77">
        <f t="shared" si="3"/>
        <v>134</v>
      </c>
    </row>
    <row r="312" spans="8:10" x14ac:dyDescent="0.25">
      <c r="H312" s="78" t="s">
        <v>371</v>
      </c>
      <c r="I312" s="80" t="str">
        <f t="shared" si="3"/>
        <v>Исследование уровня холестерина в крови</v>
      </c>
      <c r="J312" s="77">
        <f t="shared" si="3"/>
        <v>151</v>
      </c>
    </row>
    <row r="313" spans="8:10" x14ac:dyDescent="0.25">
      <c r="H313" s="378" t="s">
        <v>373</v>
      </c>
      <c r="I313" s="379"/>
      <c r="J313" s="380"/>
    </row>
    <row r="314" spans="8:10" x14ac:dyDescent="0.25">
      <c r="H314" s="78" t="s">
        <v>374</v>
      </c>
      <c r="I314" s="80" t="str">
        <f>[11]предрейсовый.2014г.!$C$47</f>
        <v>Предрейсовый медицинский осмотр</v>
      </c>
      <c r="J314" s="77">
        <v>82</v>
      </c>
    </row>
    <row r="315" spans="8:10" x14ac:dyDescent="0.25">
      <c r="H315" s="78" t="s">
        <v>375</v>
      </c>
      <c r="I315" s="80" t="str">
        <f>[11]послер.2014г.!$C$47</f>
        <v>Послерейсовый медицинский осмотр</v>
      </c>
      <c r="J315" s="77">
        <v>82</v>
      </c>
    </row>
    <row r="316" spans="8:10" x14ac:dyDescent="0.25">
      <c r="H316" s="78" t="s">
        <v>376</v>
      </c>
      <c r="I316" s="80" t="str">
        <f>'[11]межрейсовый 2014'!$C$47</f>
        <v>Межрейсовый медицинский осмотр</v>
      </c>
      <c r="J316" s="77">
        <v>82</v>
      </c>
    </row>
    <row r="317" spans="8:10" ht="31.5" x14ac:dyDescent="0.25">
      <c r="H317" s="78" t="s">
        <v>377</v>
      </c>
      <c r="I317" s="80" t="s">
        <v>378</v>
      </c>
      <c r="J317" s="77">
        <v>660</v>
      </c>
    </row>
    <row r="318" spans="8:10" ht="31.5" x14ac:dyDescent="0.25">
      <c r="H318" s="78" t="s">
        <v>379</v>
      </c>
      <c r="I318" s="80" t="s">
        <v>380</v>
      </c>
      <c r="J318" s="100">
        <v>1211</v>
      </c>
    </row>
    <row r="319" spans="8:10" ht="31.5" x14ac:dyDescent="0.25">
      <c r="H319" s="78" t="s">
        <v>381</v>
      </c>
      <c r="I319" s="79" t="s">
        <v>382</v>
      </c>
      <c r="J319" s="100">
        <v>1200</v>
      </c>
    </row>
    <row r="320" spans="8:10" x14ac:dyDescent="0.25">
      <c r="H320" s="78" t="s">
        <v>383</v>
      </c>
      <c r="I320" s="79" t="s">
        <v>384</v>
      </c>
      <c r="J320" s="100">
        <v>2486</v>
      </c>
    </row>
    <row r="321" spans="8:11" ht="47.25" x14ac:dyDescent="0.25">
      <c r="H321" s="78" t="s">
        <v>385</v>
      </c>
      <c r="I321" s="79" t="s">
        <v>386</v>
      </c>
      <c r="J321" s="77">
        <v>160</v>
      </c>
    </row>
    <row r="322" spans="8:11" ht="31.5" x14ac:dyDescent="0.25">
      <c r="H322" s="78" t="s">
        <v>387</v>
      </c>
      <c r="I322" s="80" t="s">
        <v>388</v>
      </c>
      <c r="J322" s="100">
        <v>1542</v>
      </c>
    </row>
    <row r="323" spans="8:11" ht="31.5" x14ac:dyDescent="0.25">
      <c r="H323" s="78" t="s">
        <v>634</v>
      </c>
      <c r="I323" s="80" t="s">
        <v>635</v>
      </c>
      <c r="J323" s="100">
        <v>680</v>
      </c>
      <c r="K323" s="82" t="s">
        <v>637</v>
      </c>
    </row>
    <row r="324" spans="8:11" x14ac:dyDescent="0.25">
      <c r="H324" s="378" t="s">
        <v>389</v>
      </c>
      <c r="I324" s="379"/>
      <c r="J324" s="380"/>
    </row>
    <row r="325" spans="8:11" x14ac:dyDescent="0.25">
      <c r="H325" s="78" t="s">
        <v>390</v>
      </c>
      <c r="I325" s="36" t="s">
        <v>316</v>
      </c>
      <c r="J325" s="104">
        <v>270</v>
      </c>
    </row>
    <row r="326" spans="8:11" x14ac:dyDescent="0.25">
      <c r="H326" s="78" t="s">
        <v>391</v>
      </c>
      <c r="I326" s="36" t="s">
        <v>318</v>
      </c>
      <c r="J326" s="104">
        <v>296</v>
      </c>
    </row>
    <row r="327" spans="8:11" x14ac:dyDescent="0.25">
      <c r="H327" s="78" t="s">
        <v>392</v>
      </c>
      <c r="I327" s="36" t="s">
        <v>320</v>
      </c>
      <c r="J327" s="104">
        <v>208</v>
      </c>
    </row>
    <row r="328" spans="8:11" x14ac:dyDescent="0.25">
      <c r="H328" s="78" t="s">
        <v>393</v>
      </c>
      <c r="I328" s="36" t="s">
        <v>394</v>
      </c>
      <c r="J328" s="104">
        <v>257</v>
      </c>
    </row>
    <row r="329" spans="8:11" x14ac:dyDescent="0.25">
      <c r="H329" s="78" t="s">
        <v>395</v>
      </c>
      <c r="I329" s="36" t="s">
        <v>396</v>
      </c>
      <c r="J329" s="104">
        <v>495</v>
      </c>
    </row>
    <row r="330" spans="8:11" x14ac:dyDescent="0.25">
      <c r="H330" s="78" t="s">
        <v>397</v>
      </c>
      <c r="I330" s="36" t="s">
        <v>322</v>
      </c>
      <c r="J330" s="104">
        <v>325</v>
      </c>
    </row>
    <row r="331" spans="8:11" x14ac:dyDescent="0.25">
      <c r="H331" s="78" t="s">
        <v>398</v>
      </c>
      <c r="I331" s="36" t="s">
        <v>324</v>
      </c>
      <c r="J331" s="104">
        <v>308</v>
      </c>
    </row>
    <row r="332" spans="8:11" x14ac:dyDescent="0.25">
      <c r="H332" s="78" t="s">
        <v>399</v>
      </c>
      <c r="I332" s="36" t="s">
        <v>326</v>
      </c>
      <c r="J332" s="104">
        <v>318</v>
      </c>
    </row>
    <row r="333" spans="8:11" x14ac:dyDescent="0.25">
      <c r="H333" s="78" t="s">
        <v>400</v>
      </c>
      <c r="I333" s="36" t="s">
        <v>401</v>
      </c>
      <c r="J333" s="104">
        <v>348</v>
      </c>
    </row>
    <row r="334" spans="8:11" x14ac:dyDescent="0.25">
      <c r="H334" s="78" t="s">
        <v>402</v>
      </c>
      <c r="I334" s="36" t="s">
        <v>403</v>
      </c>
      <c r="J334" s="104">
        <v>387</v>
      </c>
    </row>
    <row r="335" spans="8:11" x14ac:dyDescent="0.25">
      <c r="H335" s="78" t="s">
        <v>404</v>
      </c>
      <c r="I335" s="36" t="s">
        <v>405</v>
      </c>
      <c r="J335" s="104">
        <v>369</v>
      </c>
    </row>
    <row r="336" spans="8:11" x14ac:dyDescent="0.25">
      <c r="H336" s="78" t="s">
        <v>406</v>
      </c>
      <c r="I336" s="36" t="s">
        <v>407</v>
      </c>
      <c r="J336" s="104">
        <v>379</v>
      </c>
    </row>
    <row r="337" spans="8:10" x14ac:dyDescent="0.25">
      <c r="H337" s="78" t="s">
        <v>408</v>
      </c>
      <c r="I337" s="36" t="s">
        <v>409</v>
      </c>
      <c r="J337" s="104">
        <v>369</v>
      </c>
    </row>
    <row r="338" spans="8:10" x14ac:dyDescent="0.25">
      <c r="H338" s="78" t="s">
        <v>410</v>
      </c>
      <c r="I338" s="36" t="s">
        <v>411</v>
      </c>
      <c r="J338" s="104">
        <v>387</v>
      </c>
    </row>
    <row r="339" spans="8:10" x14ac:dyDescent="0.25">
      <c r="H339" s="78" t="s">
        <v>412</v>
      </c>
      <c r="I339" s="36" t="s">
        <v>413</v>
      </c>
      <c r="J339" s="104">
        <v>308</v>
      </c>
    </row>
    <row r="340" spans="8:10" x14ac:dyDescent="0.25">
      <c r="H340" s="78" t="s">
        <v>414</v>
      </c>
      <c r="I340" s="36" t="s">
        <v>415</v>
      </c>
      <c r="J340" s="104">
        <v>308</v>
      </c>
    </row>
    <row r="341" spans="8:10" x14ac:dyDescent="0.25">
      <c r="H341" s="78" t="s">
        <v>416</v>
      </c>
      <c r="I341" s="36" t="s">
        <v>417</v>
      </c>
      <c r="J341" s="104">
        <v>313</v>
      </c>
    </row>
    <row r="342" spans="8:10" x14ac:dyDescent="0.25">
      <c r="H342" s="106"/>
      <c r="I342" s="39"/>
      <c r="J342" s="112"/>
    </row>
    <row r="343" spans="8:10" x14ac:dyDescent="0.25">
      <c r="H343" s="378" t="s">
        <v>418</v>
      </c>
      <c r="I343" s="387"/>
      <c r="J343" s="388"/>
    </row>
    <row r="344" spans="8:10" x14ac:dyDescent="0.25">
      <c r="H344" s="78" t="s">
        <v>419</v>
      </c>
      <c r="I344" s="79" t="s">
        <v>420</v>
      </c>
      <c r="J344" s="104">
        <v>407</v>
      </c>
    </row>
    <row r="345" spans="8:10" x14ac:dyDescent="0.25">
      <c r="H345" s="78" t="s">
        <v>421</v>
      </c>
      <c r="I345" s="113" t="s">
        <v>422</v>
      </c>
      <c r="J345" s="114">
        <v>765</v>
      </c>
    </row>
    <row r="346" spans="8:10" x14ac:dyDescent="0.25">
      <c r="H346" s="78" t="s">
        <v>423</v>
      </c>
      <c r="I346" s="113" t="s">
        <v>424</v>
      </c>
      <c r="J346" s="114">
        <v>260</v>
      </c>
    </row>
    <row r="347" spans="8:10" x14ac:dyDescent="0.25">
      <c r="H347" s="78" t="s">
        <v>425</v>
      </c>
      <c r="I347" s="113" t="s">
        <v>426</v>
      </c>
      <c r="J347" s="114">
        <v>854</v>
      </c>
    </row>
    <row r="348" spans="8:10" x14ac:dyDescent="0.25">
      <c r="H348" s="78" t="s">
        <v>427</v>
      </c>
      <c r="I348" s="113" t="s">
        <v>428</v>
      </c>
      <c r="J348" s="114">
        <v>464</v>
      </c>
    </row>
    <row r="349" spans="8:10" x14ac:dyDescent="0.25">
      <c r="H349" s="78" t="s">
        <v>429</v>
      </c>
      <c r="I349" s="113" t="s">
        <v>430</v>
      </c>
      <c r="J349" s="114">
        <v>156</v>
      </c>
    </row>
    <row r="350" spans="8:10" ht="31.5" x14ac:dyDescent="0.25">
      <c r="H350" s="78" t="s">
        <v>431</v>
      </c>
      <c r="I350" s="113" t="s">
        <v>432</v>
      </c>
      <c r="J350" s="114">
        <v>120</v>
      </c>
    </row>
    <row r="351" spans="8:10" x14ac:dyDescent="0.25">
      <c r="H351" s="115"/>
      <c r="I351" s="116" t="s">
        <v>433</v>
      </c>
      <c r="J351" s="117"/>
    </row>
    <row r="352" spans="8:10" ht="31.5" x14ac:dyDescent="0.25">
      <c r="H352" s="78" t="s">
        <v>434</v>
      </c>
      <c r="I352" s="108" t="s">
        <v>435</v>
      </c>
      <c r="J352" s="118">
        <v>605</v>
      </c>
    </row>
    <row r="353" spans="8:10" ht="31.5" x14ac:dyDescent="0.25">
      <c r="H353" s="78" t="s">
        <v>436</v>
      </c>
      <c r="I353" s="108" t="s">
        <v>437</v>
      </c>
      <c r="J353" s="118">
        <v>600</v>
      </c>
    </row>
    <row r="354" spans="8:10" ht="31.5" x14ac:dyDescent="0.25">
      <c r="H354" s="78" t="s">
        <v>438</v>
      </c>
      <c r="I354" s="108" t="s">
        <v>439</v>
      </c>
      <c r="J354" s="119">
        <v>596</v>
      </c>
    </row>
    <row r="355" spans="8:10" x14ac:dyDescent="0.25">
      <c r="H355" s="78" t="s">
        <v>440</v>
      </c>
      <c r="I355" s="108" t="s">
        <v>441</v>
      </c>
      <c r="J355" s="119">
        <v>585</v>
      </c>
    </row>
    <row r="356" spans="8:10" ht="31.5" x14ac:dyDescent="0.25">
      <c r="H356" s="78" t="s">
        <v>442</v>
      </c>
      <c r="I356" s="108" t="s">
        <v>443</v>
      </c>
      <c r="J356" s="118">
        <v>714</v>
      </c>
    </row>
    <row r="357" spans="8:10" ht="31.5" x14ac:dyDescent="0.25">
      <c r="H357" s="78" t="s">
        <v>444</v>
      </c>
      <c r="I357" s="108" t="s">
        <v>445</v>
      </c>
      <c r="J357" s="118">
        <v>708</v>
      </c>
    </row>
    <row r="358" spans="8:10" ht="31.5" x14ac:dyDescent="0.25">
      <c r="H358" s="78" t="s">
        <v>446</v>
      </c>
      <c r="I358" s="108" t="s">
        <v>447</v>
      </c>
      <c r="J358" s="119">
        <v>702</v>
      </c>
    </row>
    <row r="359" spans="8:10" x14ac:dyDescent="0.25">
      <c r="H359" s="78" t="s">
        <v>448</v>
      </c>
      <c r="I359" s="108" t="s">
        <v>449</v>
      </c>
      <c r="J359" s="119">
        <v>669</v>
      </c>
    </row>
    <row r="360" spans="8:10" ht="31.5" x14ac:dyDescent="0.25">
      <c r="H360" s="78" t="s">
        <v>450</v>
      </c>
      <c r="I360" s="108" t="s">
        <v>451</v>
      </c>
      <c r="J360" s="120">
        <v>1123</v>
      </c>
    </row>
    <row r="361" spans="8:10" ht="31.5" x14ac:dyDescent="0.25">
      <c r="H361" s="78" t="s">
        <v>452</v>
      </c>
      <c r="I361" s="108" t="s">
        <v>453</v>
      </c>
      <c r="J361" s="120">
        <v>1119</v>
      </c>
    </row>
    <row r="362" spans="8:10" ht="31.5" x14ac:dyDescent="0.25">
      <c r="H362" s="78" t="s">
        <v>454</v>
      </c>
      <c r="I362" s="108" t="s">
        <v>455</v>
      </c>
      <c r="J362" s="121">
        <v>1115</v>
      </c>
    </row>
    <row r="363" spans="8:10" ht="31.5" x14ac:dyDescent="0.25">
      <c r="H363" s="78" t="s">
        <v>456</v>
      </c>
      <c r="I363" s="108" t="s">
        <v>457</v>
      </c>
      <c r="J363" s="121">
        <v>1035</v>
      </c>
    </row>
    <row r="364" spans="8:10" x14ac:dyDescent="0.25">
      <c r="H364" s="78" t="s">
        <v>458</v>
      </c>
      <c r="I364" s="108" t="s">
        <v>459</v>
      </c>
      <c r="J364" s="118">
        <v>497</v>
      </c>
    </row>
    <row r="365" spans="8:10" x14ac:dyDescent="0.25">
      <c r="H365" s="78" t="s">
        <v>460</v>
      </c>
      <c r="I365" s="108" t="s">
        <v>461</v>
      </c>
      <c r="J365" s="118">
        <v>495</v>
      </c>
    </row>
    <row r="366" spans="8:10" x14ac:dyDescent="0.25">
      <c r="H366" s="78" t="s">
        <v>462</v>
      </c>
      <c r="I366" s="122" t="s">
        <v>463</v>
      </c>
      <c r="J366" s="119">
        <v>472</v>
      </c>
    </row>
    <row r="367" spans="8:10" x14ac:dyDescent="0.25">
      <c r="H367" s="78" t="s">
        <v>464</v>
      </c>
      <c r="I367" s="122" t="s">
        <v>465</v>
      </c>
      <c r="J367" s="119">
        <v>471</v>
      </c>
    </row>
    <row r="368" spans="8:10" x14ac:dyDescent="0.25">
      <c r="H368" s="78" t="s">
        <v>466</v>
      </c>
      <c r="I368" s="108" t="s">
        <v>467</v>
      </c>
      <c r="J368" s="118">
        <v>35</v>
      </c>
    </row>
    <row r="369" spans="8:10" x14ac:dyDescent="0.25">
      <c r="H369" s="78" t="s">
        <v>468</v>
      </c>
      <c r="I369" s="108" t="s">
        <v>469</v>
      </c>
      <c r="J369" s="118">
        <v>28</v>
      </c>
    </row>
    <row r="370" spans="8:10" x14ac:dyDescent="0.25">
      <c r="H370" s="115"/>
      <c r="I370" s="123" t="s">
        <v>470</v>
      </c>
      <c r="J370" s="124"/>
    </row>
    <row r="371" spans="8:10" x14ac:dyDescent="0.25">
      <c r="H371" s="78" t="s">
        <v>471</v>
      </c>
      <c r="I371" s="108" t="s">
        <v>472</v>
      </c>
      <c r="J371" s="118">
        <v>649</v>
      </c>
    </row>
    <row r="372" spans="8:10" x14ac:dyDescent="0.25">
      <c r="H372" s="78" t="s">
        <v>473</v>
      </c>
      <c r="I372" s="108" t="s">
        <v>474</v>
      </c>
      <c r="J372" s="118">
        <v>647</v>
      </c>
    </row>
    <row r="373" spans="8:10" x14ac:dyDescent="0.25">
      <c r="H373" s="78" t="s">
        <v>475</v>
      </c>
      <c r="I373" s="108" t="s">
        <v>476</v>
      </c>
      <c r="J373" s="118">
        <v>645</v>
      </c>
    </row>
    <row r="374" spans="8:10" x14ac:dyDescent="0.25">
      <c r="H374" s="78" t="s">
        <v>477</v>
      </c>
      <c r="I374" s="108" t="s">
        <v>478</v>
      </c>
      <c r="J374" s="118">
        <v>611</v>
      </c>
    </row>
    <row r="375" spans="8:10" ht="18.75" x14ac:dyDescent="0.3">
      <c r="H375" s="395" t="s">
        <v>479</v>
      </c>
      <c r="I375" s="396"/>
      <c r="J375" s="397"/>
    </row>
    <row r="376" spans="8:10" x14ac:dyDescent="0.25">
      <c r="H376" s="398" t="s">
        <v>480</v>
      </c>
      <c r="I376" s="399"/>
      <c r="J376" s="400"/>
    </row>
    <row r="377" spans="8:10" x14ac:dyDescent="0.25">
      <c r="H377" s="78" t="s">
        <v>481</v>
      </c>
      <c r="I377" s="81" t="s">
        <v>482</v>
      </c>
      <c r="J377" s="120">
        <v>1145</v>
      </c>
    </row>
    <row r="378" spans="8:10" x14ac:dyDescent="0.25">
      <c r="H378" s="78" t="s">
        <v>483</v>
      </c>
      <c r="I378" s="70" t="s">
        <v>484</v>
      </c>
      <c r="J378" s="118">
        <v>762</v>
      </c>
    </row>
    <row r="379" spans="8:10" x14ac:dyDescent="0.25">
      <c r="H379" s="78" t="s">
        <v>485</v>
      </c>
      <c r="I379" s="70" t="s">
        <v>486</v>
      </c>
      <c r="J379" s="118">
        <v>388</v>
      </c>
    </row>
    <row r="380" spans="8:10" x14ac:dyDescent="0.25">
      <c r="H380" s="78" t="s">
        <v>487</v>
      </c>
      <c r="I380" s="58" t="s">
        <v>488</v>
      </c>
      <c r="J380" s="120">
        <v>1481</v>
      </c>
    </row>
    <row r="381" spans="8:10" x14ac:dyDescent="0.25">
      <c r="H381" s="78" t="s">
        <v>489</v>
      </c>
      <c r="I381" s="70" t="s">
        <v>490</v>
      </c>
      <c r="J381" s="120">
        <v>2999</v>
      </c>
    </row>
    <row r="382" spans="8:10" x14ac:dyDescent="0.25">
      <c r="H382" s="78" t="s">
        <v>491</v>
      </c>
      <c r="I382" s="58" t="s">
        <v>492</v>
      </c>
      <c r="J382" s="120">
        <v>4414</v>
      </c>
    </row>
    <row r="383" spans="8:10" x14ac:dyDescent="0.25">
      <c r="H383" s="78" t="s">
        <v>493</v>
      </c>
      <c r="I383" s="58" t="s">
        <v>494</v>
      </c>
      <c r="J383" s="120">
        <v>3973</v>
      </c>
    </row>
    <row r="384" spans="8:10" x14ac:dyDescent="0.25">
      <c r="H384" s="78" t="s">
        <v>495</v>
      </c>
      <c r="I384" s="58" t="s">
        <v>496</v>
      </c>
      <c r="J384" s="120">
        <v>1434</v>
      </c>
    </row>
    <row r="385" spans="8:10" x14ac:dyDescent="0.25">
      <c r="H385" s="78" t="s">
        <v>497</v>
      </c>
      <c r="I385" s="57" t="s">
        <v>498</v>
      </c>
      <c r="J385" s="120">
        <v>1136</v>
      </c>
    </row>
    <row r="386" spans="8:10" x14ac:dyDescent="0.25">
      <c r="H386" s="78" t="s">
        <v>499</v>
      </c>
      <c r="I386" s="58" t="s">
        <v>500</v>
      </c>
      <c r="J386" s="118">
        <v>592</v>
      </c>
    </row>
    <row r="387" spans="8:10" x14ac:dyDescent="0.25">
      <c r="H387" s="78" t="s">
        <v>501</v>
      </c>
      <c r="I387" s="58" t="s">
        <v>502</v>
      </c>
      <c r="J387" s="118">
        <v>548</v>
      </c>
    </row>
    <row r="388" spans="8:10" x14ac:dyDescent="0.25">
      <c r="H388" s="78" t="s">
        <v>503</v>
      </c>
      <c r="I388" s="58" t="s">
        <v>504</v>
      </c>
      <c r="J388" s="118">
        <v>794</v>
      </c>
    </row>
    <row r="389" spans="8:10" x14ac:dyDescent="0.25">
      <c r="H389" s="78" t="s">
        <v>505</v>
      </c>
      <c r="I389" s="58" t="s">
        <v>506</v>
      </c>
      <c r="J389" s="118">
        <v>627</v>
      </c>
    </row>
    <row r="390" spans="8:10" x14ac:dyDescent="0.25">
      <c r="H390" s="78" t="s">
        <v>507</v>
      </c>
      <c r="I390" s="58" t="s">
        <v>508</v>
      </c>
      <c r="J390" s="118">
        <v>416</v>
      </c>
    </row>
    <row r="391" spans="8:10" x14ac:dyDescent="0.25">
      <c r="H391" s="78" t="s">
        <v>509</v>
      </c>
      <c r="I391" s="58" t="s">
        <v>221</v>
      </c>
      <c r="J391" s="118">
        <v>199</v>
      </c>
    </row>
    <row r="392" spans="8:10" x14ac:dyDescent="0.25">
      <c r="H392" s="78" t="s">
        <v>510</v>
      </c>
      <c r="I392" s="58" t="s">
        <v>511</v>
      </c>
      <c r="J392" s="118">
        <v>839</v>
      </c>
    </row>
    <row r="393" spans="8:10" x14ac:dyDescent="0.25">
      <c r="H393" s="78" t="s">
        <v>512</v>
      </c>
      <c r="I393" s="58" t="s">
        <v>513</v>
      </c>
      <c r="J393" s="118">
        <v>667</v>
      </c>
    </row>
    <row r="394" spans="8:10" x14ac:dyDescent="0.25">
      <c r="H394" s="78" t="s">
        <v>514</v>
      </c>
      <c r="I394" s="58" t="s">
        <v>515</v>
      </c>
      <c r="J394" s="118">
        <v>119</v>
      </c>
    </row>
    <row r="395" spans="8:10" x14ac:dyDescent="0.25">
      <c r="H395" s="78" t="s">
        <v>516</v>
      </c>
      <c r="I395" s="58" t="s">
        <v>517</v>
      </c>
      <c r="J395" s="118">
        <v>157</v>
      </c>
    </row>
    <row r="396" spans="8:10" x14ac:dyDescent="0.25">
      <c r="H396" s="401" t="s">
        <v>518</v>
      </c>
      <c r="I396" s="402"/>
      <c r="J396" s="402"/>
    </row>
    <row r="397" spans="8:10" x14ac:dyDescent="0.25">
      <c r="H397" s="78" t="s">
        <v>481</v>
      </c>
      <c r="I397" s="58" t="s">
        <v>519</v>
      </c>
      <c r="J397" s="118">
        <v>28</v>
      </c>
    </row>
    <row r="398" spans="8:10" x14ac:dyDescent="0.25">
      <c r="H398" s="78" t="s">
        <v>483</v>
      </c>
      <c r="I398" s="58" t="s">
        <v>520</v>
      </c>
      <c r="J398" s="118">
        <v>186</v>
      </c>
    </row>
    <row r="399" spans="8:10" x14ac:dyDescent="0.25">
      <c r="H399" s="78" t="s">
        <v>485</v>
      </c>
      <c r="I399" s="58" t="s">
        <v>521</v>
      </c>
      <c r="J399" s="118">
        <v>175</v>
      </c>
    </row>
    <row r="400" spans="8:10" x14ac:dyDescent="0.25">
      <c r="H400" s="78" t="s">
        <v>487</v>
      </c>
      <c r="I400" s="58" t="s">
        <v>522</v>
      </c>
      <c r="J400" s="118">
        <v>180</v>
      </c>
    </row>
    <row r="401" spans="8:10" x14ac:dyDescent="0.25">
      <c r="H401" s="78" t="s">
        <v>489</v>
      </c>
      <c r="I401" s="58" t="s">
        <v>523</v>
      </c>
      <c r="J401" s="118">
        <v>128</v>
      </c>
    </row>
    <row r="402" spans="8:10" x14ac:dyDescent="0.25">
      <c r="H402" s="78" t="s">
        <v>491</v>
      </c>
      <c r="I402" s="58" t="s">
        <v>524</v>
      </c>
      <c r="J402" s="118">
        <v>255</v>
      </c>
    </row>
    <row r="403" spans="8:10" x14ac:dyDescent="0.25">
      <c r="H403" s="78" t="s">
        <v>493</v>
      </c>
      <c r="I403" s="58" t="s">
        <v>525</v>
      </c>
      <c r="J403" s="118">
        <v>119</v>
      </c>
    </row>
    <row r="404" spans="8:10" x14ac:dyDescent="0.25">
      <c r="H404" s="78" t="s">
        <v>495</v>
      </c>
      <c r="I404" s="58" t="s">
        <v>526</v>
      </c>
      <c r="J404" s="118">
        <v>102</v>
      </c>
    </row>
    <row r="405" spans="8:10" x14ac:dyDescent="0.25">
      <c r="H405" s="78" t="s">
        <v>497</v>
      </c>
      <c r="I405" s="58" t="s">
        <v>527</v>
      </c>
      <c r="J405" s="118">
        <v>142</v>
      </c>
    </row>
    <row r="406" spans="8:10" x14ac:dyDescent="0.25">
      <c r="H406" s="78" t="s">
        <v>499</v>
      </c>
      <c r="I406" s="58" t="s">
        <v>528</v>
      </c>
      <c r="J406" s="118">
        <v>112</v>
      </c>
    </row>
    <row r="407" spans="8:10" x14ac:dyDescent="0.25">
      <c r="H407" s="78" t="s">
        <v>501</v>
      </c>
      <c r="I407" s="58" t="s">
        <v>529</v>
      </c>
      <c r="J407" s="118">
        <v>92</v>
      </c>
    </row>
    <row r="408" spans="8:10" x14ac:dyDescent="0.25">
      <c r="H408" s="78" t="s">
        <v>503</v>
      </c>
      <c r="I408" s="58" t="s">
        <v>530</v>
      </c>
      <c r="J408" s="118">
        <v>392</v>
      </c>
    </row>
    <row r="409" spans="8:10" x14ac:dyDescent="0.25">
      <c r="H409" s="78" t="s">
        <v>505</v>
      </c>
      <c r="I409" s="58" t="s">
        <v>531</v>
      </c>
      <c r="J409" s="118">
        <v>336</v>
      </c>
    </row>
    <row r="410" spans="8:10" x14ac:dyDescent="0.25">
      <c r="H410" s="78" t="s">
        <v>507</v>
      </c>
      <c r="I410" s="58" t="s">
        <v>532</v>
      </c>
      <c r="J410" s="118">
        <v>131</v>
      </c>
    </row>
    <row r="411" spans="8:10" x14ac:dyDescent="0.25">
      <c r="H411" s="78" t="s">
        <v>509</v>
      </c>
      <c r="I411" s="58" t="s">
        <v>533</v>
      </c>
      <c r="J411" s="118">
        <v>255</v>
      </c>
    </row>
    <row r="412" spans="8:10" x14ac:dyDescent="0.25">
      <c r="H412" s="401" t="s">
        <v>534</v>
      </c>
      <c r="I412" s="402"/>
      <c r="J412" s="402"/>
    </row>
    <row r="413" spans="8:10" x14ac:dyDescent="0.25">
      <c r="H413" s="78" t="s">
        <v>481</v>
      </c>
      <c r="I413" s="58" t="s">
        <v>535</v>
      </c>
      <c r="J413" s="120">
        <v>3070</v>
      </c>
    </row>
    <row r="414" spans="8:10" x14ac:dyDescent="0.25">
      <c r="H414" s="78" t="s">
        <v>483</v>
      </c>
      <c r="I414" s="58" t="s">
        <v>536</v>
      </c>
      <c r="J414" s="120">
        <v>3732</v>
      </c>
    </row>
    <row r="415" spans="8:10" x14ac:dyDescent="0.25">
      <c r="H415" s="78" t="s">
        <v>485</v>
      </c>
      <c r="I415" s="58" t="s">
        <v>537</v>
      </c>
      <c r="J415" s="120">
        <v>3848</v>
      </c>
    </row>
    <row r="416" spans="8:10" x14ac:dyDescent="0.25">
      <c r="H416" s="78" t="s">
        <v>487</v>
      </c>
      <c r="I416" s="58" t="s">
        <v>538</v>
      </c>
      <c r="J416" s="120">
        <v>1384</v>
      </c>
    </row>
    <row r="417" spans="8:10" x14ac:dyDescent="0.25">
      <c r="H417" s="78" t="s">
        <v>489</v>
      </c>
      <c r="I417" s="58" t="s">
        <v>539</v>
      </c>
      <c r="J417" s="120">
        <v>16749</v>
      </c>
    </row>
    <row r="418" spans="8:10" x14ac:dyDescent="0.25">
      <c r="H418" s="78" t="s">
        <v>491</v>
      </c>
      <c r="I418" s="58" t="s">
        <v>540</v>
      </c>
      <c r="J418" s="120">
        <v>18409</v>
      </c>
    </row>
    <row r="419" spans="8:10" x14ac:dyDescent="0.25">
      <c r="H419" s="78" t="s">
        <v>493</v>
      </c>
      <c r="I419" s="58" t="s">
        <v>541</v>
      </c>
      <c r="J419" s="120">
        <v>1739</v>
      </c>
    </row>
    <row r="420" spans="8:10" x14ac:dyDescent="0.25">
      <c r="H420" s="403" t="s">
        <v>542</v>
      </c>
      <c r="I420" s="404"/>
      <c r="J420" s="405"/>
    </row>
    <row r="421" spans="8:10" x14ac:dyDescent="0.25">
      <c r="H421" s="125" t="s">
        <v>481</v>
      </c>
      <c r="I421" s="61" t="s">
        <v>543</v>
      </c>
      <c r="J421" s="121">
        <v>723</v>
      </c>
    </row>
    <row r="422" spans="8:10" x14ac:dyDescent="0.25">
      <c r="H422" s="125" t="s">
        <v>483</v>
      </c>
      <c r="I422" s="61" t="s">
        <v>544</v>
      </c>
      <c r="J422" s="121">
        <v>723</v>
      </c>
    </row>
    <row r="423" spans="8:10" x14ac:dyDescent="0.25">
      <c r="H423" s="125" t="s">
        <v>485</v>
      </c>
      <c r="I423" s="61" t="s">
        <v>545</v>
      </c>
      <c r="J423" s="121">
        <v>723</v>
      </c>
    </row>
    <row r="424" spans="8:10" x14ac:dyDescent="0.25">
      <c r="H424" s="406" t="s">
        <v>546</v>
      </c>
      <c r="I424" s="407"/>
      <c r="J424" s="408"/>
    </row>
    <row r="425" spans="8:10" x14ac:dyDescent="0.25">
      <c r="H425" s="125" t="s">
        <v>481</v>
      </c>
      <c r="I425" s="61" t="s">
        <v>547</v>
      </c>
      <c r="J425" s="126">
        <v>657</v>
      </c>
    </row>
    <row r="426" spans="8:10" x14ac:dyDescent="0.25">
      <c r="H426" s="403" t="s">
        <v>548</v>
      </c>
      <c r="I426" s="404"/>
      <c r="J426" s="405"/>
    </row>
    <row r="427" spans="8:10" x14ac:dyDescent="0.25">
      <c r="H427" s="78" t="s">
        <v>481</v>
      </c>
      <c r="I427" s="58" t="s">
        <v>549</v>
      </c>
      <c r="J427" s="120">
        <v>12085</v>
      </c>
    </row>
    <row r="428" spans="8:10" x14ac:dyDescent="0.25">
      <c r="H428" s="78" t="s">
        <v>483</v>
      </c>
      <c r="I428" s="58" t="s">
        <v>550</v>
      </c>
      <c r="J428" s="120">
        <v>11655</v>
      </c>
    </row>
    <row r="429" spans="8:10" x14ac:dyDescent="0.25">
      <c r="H429" s="403" t="s">
        <v>551</v>
      </c>
      <c r="I429" s="404"/>
      <c r="J429" s="405"/>
    </row>
    <row r="430" spans="8:10" x14ac:dyDescent="0.25">
      <c r="H430" s="78" t="s">
        <v>481</v>
      </c>
      <c r="I430" s="58" t="s">
        <v>550</v>
      </c>
      <c r="J430" s="120">
        <v>3573</v>
      </c>
    </row>
    <row r="431" spans="8:10" x14ac:dyDescent="0.25">
      <c r="H431" s="403" t="s">
        <v>552</v>
      </c>
      <c r="I431" s="404"/>
      <c r="J431" s="405"/>
    </row>
    <row r="432" spans="8:10" x14ac:dyDescent="0.25">
      <c r="H432" s="78" t="s">
        <v>481</v>
      </c>
      <c r="I432" s="58" t="s">
        <v>553</v>
      </c>
      <c r="J432" s="120">
        <v>3394</v>
      </c>
    </row>
    <row r="433" spans="8:10" x14ac:dyDescent="0.25">
      <c r="H433" s="78" t="s">
        <v>8</v>
      </c>
      <c r="I433" s="58" t="s">
        <v>554</v>
      </c>
      <c r="J433" s="120">
        <v>3730</v>
      </c>
    </row>
    <row r="434" spans="8:10" x14ac:dyDescent="0.25">
      <c r="H434" s="403" t="s">
        <v>555</v>
      </c>
      <c r="I434" s="404"/>
      <c r="J434" s="405"/>
    </row>
    <row r="435" spans="8:10" x14ac:dyDescent="0.25">
      <c r="H435" s="78" t="s">
        <v>481</v>
      </c>
      <c r="I435" s="58" t="s">
        <v>556</v>
      </c>
      <c r="J435" s="120">
        <v>2896</v>
      </c>
    </row>
    <row r="436" spans="8:10" ht="18.75" x14ac:dyDescent="0.3">
      <c r="H436" s="395" t="s">
        <v>557</v>
      </c>
      <c r="I436" s="396"/>
      <c r="J436" s="397"/>
    </row>
    <row r="437" spans="8:10" x14ac:dyDescent="0.25">
      <c r="H437" s="78" t="s">
        <v>481</v>
      </c>
      <c r="I437" s="393" t="s">
        <v>558</v>
      </c>
      <c r="J437" s="394"/>
    </row>
    <row r="438" spans="8:10" x14ac:dyDescent="0.25">
      <c r="H438" s="78" t="s">
        <v>7</v>
      </c>
      <c r="I438" s="127" t="s">
        <v>559</v>
      </c>
      <c r="J438" s="118">
        <v>233</v>
      </c>
    </row>
    <row r="439" spans="8:10" x14ac:dyDescent="0.25">
      <c r="H439" s="78"/>
      <c r="I439" s="127" t="s">
        <v>560</v>
      </c>
      <c r="J439" s="118">
        <v>363</v>
      </c>
    </row>
    <row r="440" spans="8:10" x14ac:dyDescent="0.25">
      <c r="H440" s="78" t="s">
        <v>8</v>
      </c>
      <c r="I440" s="127" t="s">
        <v>561</v>
      </c>
      <c r="J440" s="118">
        <v>251</v>
      </c>
    </row>
    <row r="441" spans="8:10" x14ac:dyDescent="0.25">
      <c r="H441" s="78"/>
      <c r="I441" s="127" t="s">
        <v>562</v>
      </c>
      <c r="J441" s="118">
        <v>396</v>
      </c>
    </row>
    <row r="442" spans="8:10" x14ac:dyDescent="0.25">
      <c r="H442" s="78" t="s">
        <v>9</v>
      </c>
      <c r="I442" s="127" t="s">
        <v>563</v>
      </c>
      <c r="J442" s="118">
        <v>278</v>
      </c>
    </row>
    <row r="443" spans="8:10" x14ac:dyDescent="0.25">
      <c r="H443" s="78"/>
      <c r="I443" s="127" t="s">
        <v>564</v>
      </c>
      <c r="J443" s="118">
        <v>452</v>
      </c>
    </row>
    <row r="444" spans="8:10" x14ac:dyDescent="0.25">
      <c r="H444" s="78" t="s">
        <v>10</v>
      </c>
      <c r="I444" s="127" t="s">
        <v>565</v>
      </c>
      <c r="J444" s="118">
        <v>521</v>
      </c>
    </row>
    <row r="445" spans="8:10" x14ac:dyDescent="0.25">
      <c r="H445" s="78" t="s">
        <v>483</v>
      </c>
      <c r="I445" s="393" t="s">
        <v>566</v>
      </c>
      <c r="J445" s="394"/>
    </row>
    <row r="446" spans="8:10" x14ac:dyDescent="0.25">
      <c r="H446" s="78" t="s">
        <v>44</v>
      </c>
      <c r="I446" s="127" t="s">
        <v>567</v>
      </c>
      <c r="J446" s="118">
        <v>473</v>
      </c>
    </row>
    <row r="447" spans="8:10" x14ac:dyDescent="0.25">
      <c r="H447" s="78" t="s">
        <v>45</v>
      </c>
      <c r="I447" s="127" t="s">
        <v>568</v>
      </c>
      <c r="J447" s="118">
        <v>581</v>
      </c>
    </row>
    <row r="448" spans="8:10" x14ac:dyDescent="0.25">
      <c r="H448" s="78" t="s">
        <v>46</v>
      </c>
      <c r="I448" s="127" t="s">
        <v>569</v>
      </c>
      <c r="J448" s="118">
        <v>384</v>
      </c>
    </row>
    <row r="449" spans="8:10" x14ac:dyDescent="0.25">
      <c r="H449" s="78" t="s">
        <v>485</v>
      </c>
      <c r="I449" s="412" t="s">
        <v>570</v>
      </c>
      <c r="J449" s="394"/>
    </row>
    <row r="450" spans="8:10" x14ac:dyDescent="0.25">
      <c r="H450" s="78" t="s">
        <v>63</v>
      </c>
      <c r="I450" s="127" t="s">
        <v>571</v>
      </c>
      <c r="J450" s="118"/>
    </row>
    <row r="451" spans="8:10" x14ac:dyDescent="0.25">
      <c r="H451" s="78"/>
      <c r="I451" s="127" t="s">
        <v>572</v>
      </c>
      <c r="J451" s="118">
        <v>250</v>
      </c>
    </row>
    <row r="452" spans="8:10" x14ac:dyDescent="0.25">
      <c r="H452" s="78"/>
      <c r="I452" s="127" t="s">
        <v>573</v>
      </c>
      <c r="J452" s="118">
        <v>439</v>
      </c>
    </row>
    <row r="453" spans="8:10" x14ac:dyDescent="0.25">
      <c r="H453" s="78" t="s">
        <v>64</v>
      </c>
      <c r="I453" s="127" t="s">
        <v>574</v>
      </c>
      <c r="J453" s="118">
        <v>871</v>
      </c>
    </row>
    <row r="454" spans="8:10" x14ac:dyDescent="0.25">
      <c r="H454" s="78" t="s">
        <v>65</v>
      </c>
      <c r="I454" s="127" t="s">
        <v>575</v>
      </c>
      <c r="J454" s="118">
        <v>251</v>
      </c>
    </row>
    <row r="455" spans="8:10" x14ac:dyDescent="0.25">
      <c r="H455" s="78" t="s">
        <v>66</v>
      </c>
      <c r="I455" s="127" t="s">
        <v>576</v>
      </c>
      <c r="J455" s="118">
        <v>396</v>
      </c>
    </row>
    <row r="456" spans="8:10" x14ac:dyDescent="0.25">
      <c r="H456" s="78" t="s">
        <v>67</v>
      </c>
      <c r="I456" s="127" t="s">
        <v>577</v>
      </c>
      <c r="J456" s="118">
        <v>233</v>
      </c>
    </row>
    <row r="457" spans="8:10" ht="31.5" x14ac:dyDescent="0.25">
      <c r="H457" s="78" t="s">
        <v>68</v>
      </c>
      <c r="I457" s="127" t="s">
        <v>578</v>
      </c>
      <c r="J457" s="118">
        <v>226</v>
      </c>
    </row>
    <row r="458" spans="8:10" x14ac:dyDescent="0.25">
      <c r="H458" s="78" t="s">
        <v>69</v>
      </c>
      <c r="I458" s="127" t="s">
        <v>579</v>
      </c>
      <c r="J458" s="118"/>
    </row>
    <row r="459" spans="8:10" x14ac:dyDescent="0.25">
      <c r="H459" s="78"/>
      <c r="I459" s="127" t="s">
        <v>572</v>
      </c>
      <c r="J459" s="118">
        <v>251</v>
      </c>
    </row>
    <row r="460" spans="8:10" x14ac:dyDescent="0.25">
      <c r="H460" s="78"/>
      <c r="I460" s="127" t="s">
        <v>573</v>
      </c>
      <c r="J460" s="118">
        <v>396</v>
      </c>
    </row>
    <row r="461" spans="8:10" x14ac:dyDescent="0.25">
      <c r="H461" s="78" t="s">
        <v>70</v>
      </c>
      <c r="I461" s="127" t="s">
        <v>580</v>
      </c>
      <c r="J461" s="118">
        <v>278</v>
      </c>
    </row>
    <row r="462" spans="8:10" x14ac:dyDescent="0.25">
      <c r="H462" s="78" t="s">
        <v>71</v>
      </c>
      <c r="I462" s="127" t="s">
        <v>581</v>
      </c>
      <c r="J462" s="118">
        <v>363</v>
      </c>
    </row>
    <row r="463" spans="8:10" x14ac:dyDescent="0.25">
      <c r="H463" s="78" t="s">
        <v>72</v>
      </c>
      <c r="I463" s="127" t="s">
        <v>582</v>
      </c>
      <c r="J463" s="118">
        <v>333</v>
      </c>
    </row>
    <row r="464" spans="8:10" x14ac:dyDescent="0.25">
      <c r="H464" s="78" t="s">
        <v>73</v>
      </c>
      <c r="I464" s="127" t="s">
        <v>583</v>
      </c>
      <c r="J464" s="118">
        <v>407</v>
      </c>
    </row>
    <row r="465" spans="8:10" x14ac:dyDescent="0.25">
      <c r="H465" s="78" t="s">
        <v>74</v>
      </c>
      <c r="I465" s="127" t="s">
        <v>584</v>
      </c>
      <c r="J465" s="118">
        <v>543</v>
      </c>
    </row>
    <row r="466" spans="8:10" x14ac:dyDescent="0.25">
      <c r="H466" s="401" t="s">
        <v>585</v>
      </c>
      <c r="I466" s="402"/>
      <c r="J466" s="402"/>
    </row>
    <row r="467" spans="8:10" x14ac:dyDescent="0.25">
      <c r="H467" s="78" t="s">
        <v>481</v>
      </c>
      <c r="I467" s="127" t="s">
        <v>586</v>
      </c>
      <c r="J467" s="120">
        <v>1199</v>
      </c>
    </row>
    <row r="468" spans="8:10" x14ac:dyDescent="0.25">
      <c r="H468" s="78" t="s">
        <v>483</v>
      </c>
      <c r="I468" s="127" t="s">
        <v>587</v>
      </c>
      <c r="J468" s="118">
        <v>487</v>
      </c>
    </row>
    <row r="469" spans="8:10" x14ac:dyDescent="0.25">
      <c r="H469" s="78" t="s">
        <v>485</v>
      </c>
      <c r="I469" s="127" t="s">
        <v>588</v>
      </c>
      <c r="J469" s="118">
        <v>699</v>
      </c>
    </row>
    <row r="470" spans="8:10" x14ac:dyDescent="0.25">
      <c r="H470" s="78" t="s">
        <v>487</v>
      </c>
      <c r="I470" s="127" t="s">
        <v>589</v>
      </c>
      <c r="J470" s="118">
        <v>487</v>
      </c>
    </row>
    <row r="471" spans="8:10" x14ac:dyDescent="0.25">
      <c r="H471" s="78" t="s">
        <v>489</v>
      </c>
      <c r="I471" s="127" t="s">
        <v>590</v>
      </c>
      <c r="J471" s="118">
        <v>381</v>
      </c>
    </row>
    <row r="472" spans="8:10" x14ac:dyDescent="0.25">
      <c r="H472" s="78" t="s">
        <v>491</v>
      </c>
      <c r="I472" s="127" t="s">
        <v>591</v>
      </c>
      <c r="J472" s="119">
        <v>697</v>
      </c>
    </row>
    <row r="473" spans="8:10" x14ac:dyDescent="0.25">
      <c r="H473" s="78" t="s">
        <v>493</v>
      </c>
      <c r="I473" s="127" t="s">
        <v>592</v>
      </c>
      <c r="J473" s="118">
        <v>276</v>
      </c>
    </row>
    <row r="474" spans="8:10" x14ac:dyDescent="0.25">
      <c r="H474" s="78" t="s">
        <v>495</v>
      </c>
      <c r="I474" s="127" t="s">
        <v>593</v>
      </c>
      <c r="J474" s="118">
        <v>276</v>
      </c>
    </row>
    <row r="475" spans="8:10" x14ac:dyDescent="0.25">
      <c r="H475" s="78" t="s">
        <v>497</v>
      </c>
      <c r="I475" s="127" t="s">
        <v>594</v>
      </c>
      <c r="J475" s="118">
        <v>487</v>
      </c>
    </row>
    <row r="476" spans="8:10" x14ac:dyDescent="0.25">
      <c r="H476" s="78" t="s">
        <v>499</v>
      </c>
      <c r="I476" s="127" t="s">
        <v>595</v>
      </c>
      <c r="J476" s="118">
        <v>276</v>
      </c>
    </row>
    <row r="477" spans="8:10" x14ac:dyDescent="0.25">
      <c r="H477" s="78" t="s">
        <v>501</v>
      </c>
      <c r="I477" s="127" t="s">
        <v>596</v>
      </c>
      <c r="J477" s="118">
        <v>276</v>
      </c>
    </row>
    <row r="478" spans="8:10" x14ac:dyDescent="0.25">
      <c r="H478" s="78" t="s">
        <v>503</v>
      </c>
      <c r="I478" s="127" t="s">
        <v>632</v>
      </c>
      <c r="J478" s="118">
        <v>276</v>
      </c>
    </row>
    <row r="479" spans="8:10" x14ac:dyDescent="0.25">
      <c r="H479" s="78" t="s">
        <v>505</v>
      </c>
      <c r="I479" s="127" t="s">
        <v>598</v>
      </c>
      <c r="J479" s="118">
        <v>380</v>
      </c>
    </row>
    <row r="480" spans="8:10" x14ac:dyDescent="0.25">
      <c r="H480" s="78" t="s">
        <v>507</v>
      </c>
      <c r="I480" s="127" t="s">
        <v>599</v>
      </c>
      <c r="J480" s="118">
        <v>276</v>
      </c>
    </row>
    <row r="481" spans="8:10" x14ac:dyDescent="0.25">
      <c r="H481" s="78" t="s">
        <v>509</v>
      </c>
      <c r="I481" s="127" t="s">
        <v>600</v>
      </c>
      <c r="J481" s="118">
        <v>487</v>
      </c>
    </row>
    <row r="482" spans="8:10" x14ac:dyDescent="0.25">
      <c r="H482" s="78" t="s">
        <v>510</v>
      </c>
      <c r="I482" s="127" t="s">
        <v>601</v>
      </c>
      <c r="J482" s="118">
        <v>487</v>
      </c>
    </row>
    <row r="483" spans="8:10" x14ac:dyDescent="0.25">
      <c r="H483" s="401" t="s">
        <v>602</v>
      </c>
      <c r="I483" s="402"/>
      <c r="J483" s="402"/>
    </row>
    <row r="484" spans="8:10" x14ac:dyDescent="0.25">
      <c r="H484" s="78" t="s">
        <v>481</v>
      </c>
      <c r="I484" s="127" t="s">
        <v>603</v>
      </c>
      <c r="J484" s="118">
        <v>118</v>
      </c>
    </row>
    <row r="485" spans="8:10" x14ac:dyDescent="0.25">
      <c r="H485" s="413" t="s">
        <v>604</v>
      </c>
      <c r="I485" s="414"/>
      <c r="J485" s="414"/>
    </row>
    <row r="486" spans="8:10" x14ac:dyDescent="0.25">
      <c r="H486" s="78" t="s">
        <v>481</v>
      </c>
      <c r="I486" s="96" t="s">
        <v>605</v>
      </c>
      <c r="J486" s="120">
        <v>1683</v>
      </c>
    </row>
    <row r="487" spans="8:10" x14ac:dyDescent="0.25">
      <c r="H487" s="78" t="s">
        <v>483</v>
      </c>
      <c r="I487" s="96" t="s">
        <v>606</v>
      </c>
      <c r="J487" s="120">
        <v>2615</v>
      </c>
    </row>
    <row r="488" spans="8:10" x14ac:dyDescent="0.25">
      <c r="H488" s="78" t="s">
        <v>485</v>
      </c>
      <c r="I488" s="96" t="s">
        <v>607</v>
      </c>
      <c r="J488" s="120">
        <v>882</v>
      </c>
    </row>
    <row r="489" spans="8:10" x14ac:dyDescent="0.25">
      <c r="H489" s="409" t="s">
        <v>608</v>
      </c>
      <c r="I489" s="410"/>
      <c r="J489" s="411"/>
    </row>
    <row r="490" spans="8:10" x14ac:dyDescent="0.25">
      <c r="H490" s="78" t="s">
        <v>7</v>
      </c>
      <c r="I490" s="79" t="s">
        <v>609</v>
      </c>
      <c r="J490" s="128">
        <v>3381</v>
      </c>
    </row>
    <row r="491" spans="8:10" x14ac:dyDescent="0.25">
      <c r="H491" s="78" t="s">
        <v>8</v>
      </c>
      <c r="I491" s="79" t="s">
        <v>610</v>
      </c>
      <c r="J491" s="86" t="s">
        <v>611</v>
      </c>
    </row>
    <row r="492" spans="8:10" x14ac:dyDescent="0.25">
      <c r="H492" s="78" t="s">
        <v>9</v>
      </c>
      <c r="I492" s="79" t="s">
        <v>612</v>
      </c>
      <c r="J492" s="86" t="s">
        <v>613</v>
      </c>
    </row>
  </sheetData>
  <mergeCells count="36">
    <mergeCell ref="H157:J157"/>
    <mergeCell ref="I3:J3"/>
    <mergeCell ref="I5:J6"/>
    <mergeCell ref="K5:O6"/>
    <mergeCell ref="H9:J9"/>
    <mergeCell ref="H13:J13"/>
    <mergeCell ref="H47:J47"/>
    <mergeCell ref="H65:J65"/>
    <mergeCell ref="H99:J99"/>
    <mergeCell ref="H113:J113"/>
    <mergeCell ref="H132:J132"/>
    <mergeCell ref="H148:J148"/>
    <mergeCell ref="H424:J424"/>
    <mergeCell ref="H204:J204"/>
    <mergeCell ref="H205:J205"/>
    <mergeCell ref="H287:J287"/>
    <mergeCell ref="H313:J313"/>
    <mergeCell ref="H324:J324"/>
    <mergeCell ref="H343:J343"/>
    <mergeCell ref="H375:J375"/>
    <mergeCell ref="H376:J376"/>
    <mergeCell ref="H396:J396"/>
    <mergeCell ref="H412:J412"/>
    <mergeCell ref="H420:J420"/>
    <mergeCell ref="H489:J489"/>
    <mergeCell ref="H426:J426"/>
    <mergeCell ref="H429:J429"/>
    <mergeCell ref="H431:J431"/>
    <mergeCell ref="H434:J434"/>
    <mergeCell ref="H436:J436"/>
    <mergeCell ref="I437:J437"/>
    <mergeCell ref="I445:J445"/>
    <mergeCell ref="I449:J449"/>
    <mergeCell ref="H466:J466"/>
    <mergeCell ref="H483:J483"/>
    <mergeCell ref="H485:J485"/>
  </mergeCells>
  <pageMargins left="0.70866141732283472" right="0.70866141732283472" top="0.74803149606299213" bottom="0.55118110236220474" header="0.31496062992125984" footer="0.31496062992125984"/>
  <pageSetup paperSize="9" scale="61" fitToHeight="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495"/>
  <sheetViews>
    <sheetView workbookViewId="0">
      <selection sqref="A1:XFD1048576"/>
    </sheetView>
  </sheetViews>
  <sheetFormatPr defaultColWidth="9.140625" defaultRowHeight="11.25" x14ac:dyDescent="0.2"/>
  <cols>
    <col min="1" max="7" width="9.140625" style="132"/>
    <col min="8" max="8" width="9.5703125" style="132" bestFit="1" customWidth="1"/>
    <col min="9" max="9" width="68.7109375" style="133" customWidth="1"/>
    <col min="10" max="10" width="24.28515625" style="132" customWidth="1"/>
    <col min="11" max="263" width="9.140625" style="132"/>
    <col min="264" max="264" width="9.5703125" style="132" bestFit="1" customWidth="1"/>
    <col min="265" max="265" width="73" style="132" customWidth="1"/>
    <col min="266" max="266" width="17" style="132" customWidth="1"/>
    <col min="267" max="519" width="9.140625" style="132"/>
    <col min="520" max="520" width="9.5703125" style="132" bestFit="1" customWidth="1"/>
    <col min="521" max="521" width="73" style="132" customWidth="1"/>
    <col min="522" max="522" width="17" style="132" customWidth="1"/>
    <col min="523" max="775" width="9.140625" style="132"/>
    <col min="776" max="776" width="9.5703125" style="132" bestFit="1" customWidth="1"/>
    <col min="777" max="777" width="73" style="132" customWidth="1"/>
    <col min="778" max="778" width="17" style="132" customWidth="1"/>
    <col min="779" max="1031" width="9.140625" style="132"/>
    <col min="1032" max="1032" width="9.5703125" style="132" bestFit="1" customWidth="1"/>
    <col min="1033" max="1033" width="73" style="132" customWidth="1"/>
    <col min="1034" max="1034" width="17" style="132" customWidth="1"/>
    <col min="1035" max="1287" width="9.140625" style="132"/>
    <col min="1288" max="1288" width="9.5703125" style="132" bestFit="1" customWidth="1"/>
    <col min="1289" max="1289" width="73" style="132" customWidth="1"/>
    <col min="1290" max="1290" width="17" style="132" customWidth="1"/>
    <col min="1291" max="1543" width="9.140625" style="132"/>
    <col min="1544" max="1544" width="9.5703125" style="132" bestFit="1" customWidth="1"/>
    <col min="1545" max="1545" width="73" style="132" customWidth="1"/>
    <col min="1546" max="1546" width="17" style="132" customWidth="1"/>
    <col min="1547" max="1799" width="9.140625" style="132"/>
    <col min="1800" max="1800" width="9.5703125" style="132" bestFit="1" customWidth="1"/>
    <col min="1801" max="1801" width="73" style="132" customWidth="1"/>
    <col min="1802" max="1802" width="17" style="132" customWidth="1"/>
    <col min="1803" max="2055" width="9.140625" style="132"/>
    <col min="2056" max="2056" width="9.5703125" style="132" bestFit="1" customWidth="1"/>
    <col min="2057" max="2057" width="73" style="132" customWidth="1"/>
    <col min="2058" max="2058" width="17" style="132" customWidth="1"/>
    <col min="2059" max="2311" width="9.140625" style="132"/>
    <col min="2312" max="2312" width="9.5703125" style="132" bestFit="1" customWidth="1"/>
    <col min="2313" max="2313" width="73" style="132" customWidth="1"/>
    <col min="2314" max="2314" width="17" style="132" customWidth="1"/>
    <col min="2315" max="2567" width="9.140625" style="132"/>
    <col min="2568" max="2568" width="9.5703125" style="132" bestFit="1" customWidth="1"/>
    <col min="2569" max="2569" width="73" style="132" customWidth="1"/>
    <col min="2570" max="2570" width="17" style="132" customWidth="1"/>
    <col min="2571" max="2823" width="9.140625" style="132"/>
    <col min="2824" max="2824" width="9.5703125" style="132" bestFit="1" customWidth="1"/>
    <col min="2825" max="2825" width="73" style="132" customWidth="1"/>
    <col min="2826" max="2826" width="17" style="132" customWidth="1"/>
    <col min="2827" max="3079" width="9.140625" style="132"/>
    <col min="3080" max="3080" width="9.5703125" style="132" bestFit="1" customWidth="1"/>
    <col min="3081" max="3081" width="73" style="132" customWidth="1"/>
    <col min="3082" max="3082" width="17" style="132" customWidth="1"/>
    <col min="3083" max="3335" width="9.140625" style="132"/>
    <col min="3336" max="3336" width="9.5703125" style="132" bestFit="1" customWidth="1"/>
    <col min="3337" max="3337" width="73" style="132" customWidth="1"/>
    <col min="3338" max="3338" width="17" style="132" customWidth="1"/>
    <col min="3339" max="3591" width="9.140625" style="132"/>
    <col min="3592" max="3592" width="9.5703125" style="132" bestFit="1" customWidth="1"/>
    <col min="3593" max="3593" width="73" style="132" customWidth="1"/>
    <col min="3594" max="3594" width="17" style="132" customWidth="1"/>
    <col min="3595" max="3847" width="9.140625" style="132"/>
    <col min="3848" max="3848" width="9.5703125" style="132" bestFit="1" customWidth="1"/>
    <col min="3849" max="3849" width="73" style="132" customWidth="1"/>
    <col min="3850" max="3850" width="17" style="132" customWidth="1"/>
    <col min="3851" max="4103" width="9.140625" style="132"/>
    <col min="4104" max="4104" width="9.5703125" style="132" bestFit="1" customWidth="1"/>
    <col min="4105" max="4105" width="73" style="132" customWidth="1"/>
    <col min="4106" max="4106" width="17" style="132" customWidth="1"/>
    <col min="4107" max="4359" width="9.140625" style="132"/>
    <col min="4360" max="4360" width="9.5703125" style="132" bestFit="1" customWidth="1"/>
    <col min="4361" max="4361" width="73" style="132" customWidth="1"/>
    <col min="4362" max="4362" width="17" style="132" customWidth="1"/>
    <col min="4363" max="4615" width="9.140625" style="132"/>
    <col min="4616" max="4616" width="9.5703125" style="132" bestFit="1" customWidth="1"/>
    <col min="4617" max="4617" width="73" style="132" customWidth="1"/>
    <col min="4618" max="4618" width="17" style="132" customWidth="1"/>
    <col min="4619" max="4871" width="9.140625" style="132"/>
    <col min="4872" max="4872" width="9.5703125" style="132" bestFit="1" customWidth="1"/>
    <col min="4873" max="4873" width="73" style="132" customWidth="1"/>
    <col min="4874" max="4874" width="17" style="132" customWidth="1"/>
    <col min="4875" max="5127" width="9.140625" style="132"/>
    <col min="5128" max="5128" width="9.5703125" style="132" bestFit="1" customWidth="1"/>
    <col min="5129" max="5129" width="73" style="132" customWidth="1"/>
    <col min="5130" max="5130" width="17" style="132" customWidth="1"/>
    <col min="5131" max="5383" width="9.140625" style="132"/>
    <col min="5384" max="5384" width="9.5703125" style="132" bestFit="1" customWidth="1"/>
    <col min="5385" max="5385" width="73" style="132" customWidth="1"/>
    <col min="5386" max="5386" width="17" style="132" customWidth="1"/>
    <col min="5387" max="5639" width="9.140625" style="132"/>
    <col min="5640" max="5640" width="9.5703125" style="132" bestFit="1" customWidth="1"/>
    <col min="5641" max="5641" width="73" style="132" customWidth="1"/>
    <col min="5642" max="5642" width="17" style="132" customWidth="1"/>
    <col min="5643" max="5895" width="9.140625" style="132"/>
    <col min="5896" max="5896" width="9.5703125" style="132" bestFit="1" customWidth="1"/>
    <col min="5897" max="5897" width="73" style="132" customWidth="1"/>
    <col min="5898" max="5898" width="17" style="132" customWidth="1"/>
    <col min="5899" max="6151" width="9.140625" style="132"/>
    <col min="6152" max="6152" width="9.5703125" style="132" bestFit="1" customWidth="1"/>
    <col min="6153" max="6153" width="73" style="132" customWidth="1"/>
    <col min="6154" max="6154" width="17" style="132" customWidth="1"/>
    <col min="6155" max="6407" width="9.140625" style="132"/>
    <col min="6408" max="6408" width="9.5703125" style="132" bestFit="1" customWidth="1"/>
    <col min="6409" max="6409" width="73" style="132" customWidth="1"/>
    <col min="6410" max="6410" width="17" style="132" customWidth="1"/>
    <col min="6411" max="6663" width="9.140625" style="132"/>
    <col min="6664" max="6664" width="9.5703125" style="132" bestFit="1" customWidth="1"/>
    <col min="6665" max="6665" width="73" style="132" customWidth="1"/>
    <col min="6666" max="6666" width="17" style="132" customWidth="1"/>
    <col min="6667" max="6919" width="9.140625" style="132"/>
    <col min="6920" max="6920" width="9.5703125" style="132" bestFit="1" customWidth="1"/>
    <col min="6921" max="6921" width="73" style="132" customWidth="1"/>
    <col min="6922" max="6922" width="17" style="132" customWidth="1"/>
    <col min="6923" max="7175" width="9.140625" style="132"/>
    <col min="7176" max="7176" width="9.5703125" style="132" bestFit="1" customWidth="1"/>
    <col min="7177" max="7177" width="73" style="132" customWidth="1"/>
    <col min="7178" max="7178" width="17" style="132" customWidth="1"/>
    <col min="7179" max="7431" width="9.140625" style="132"/>
    <col min="7432" max="7432" width="9.5703125" style="132" bestFit="1" customWidth="1"/>
    <col min="7433" max="7433" width="73" style="132" customWidth="1"/>
    <col min="7434" max="7434" width="17" style="132" customWidth="1"/>
    <col min="7435" max="7687" width="9.140625" style="132"/>
    <col min="7688" max="7688" width="9.5703125" style="132" bestFit="1" customWidth="1"/>
    <col min="7689" max="7689" width="73" style="132" customWidth="1"/>
    <col min="7690" max="7690" width="17" style="132" customWidth="1"/>
    <col min="7691" max="7943" width="9.140625" style="132"/>
    <col min="7944" max="7944" width="9.5703125" style="132" bestFit="1" customWidth="1"/>
    <col min="7945" max="7945" width="73" style="132" customWidth="1"/>
    <col min="7946" max="7946" width="17" style="132" customWidth="1"/>
    <col min="7947" max="8199" width="9.140625" style="132"/>
    <col min="8200" max="8200" width="9.5703125" style="132" bestFit="1" customWidth="1"/>
    <col min="8201" max="8201" width="73" style="132" customWidth="1"/>
    <col min="8202" max="8202" width="17" style="132" customWidth="1"/>
    <col min="8203" max="8455" width="9.140625" style="132"/>
    <col min="8456" max="8456" width="9.5703125" style="132" bestFit="1" customWidth="1"/>
    <col min="8457" max="8457" width="73" style="132" customWidth="1"/>
    <col min="8458" max="8458" width="17" style="132" customWidth="1"/>
    <col min="8459" max="8711" width="9.140625" style="132"/>
    <col min="8712" max="8712" width="9.5703125" style="132" bestFit="1" customWidth="1"/>
    <col min="8713" max="8713" width="73" style="132" customWidth="1"/>
    <col min="8714" max="8714" width="17" style="132" customWidth="1"/>
    <col min="8715" max="8967" width="9.140625" style="132"/>
    <col min="8968" max="8968" width="9.5703125" style="132" bestFit="1" customWidth="1"/>
    <col min="8969" max="8969" width="73" style="132" customWidth="1"/>
    <col min="8970" max="8970" width="17" style="132" customWidth="1"/>
    <col min="8971" max="9223" width="9.140625" style="132"/>
    <col min="9224" max="9224" width="9.5703125" style="132" bestFit="1" customWidth="1"/>
    <col min="9225" max="9225" width="73" style="132" customWidth="1"/>
    <col min="9226" max="9226" width="17" style="132" customWidth="1"/>
    <col min="9227" max="9479" width="9.140625" style="132"/>
    <col min="9480" max="9480" width="9.5703125" style="132" bestFit="1" customWidth="1"/>
    <col min="9481" max="9481" width="73" style="132" customWidth="1"/>
    <col min="9482" max="9482" width="17" style="132" customWidth="1"/>
    <col min="9483" max="9735" width="9.140625" style="132"/>
    <col min="9736" max="9736" width="9.5703125" style="132" bestFit="1" customWidth="1"/>
    <col min="9737" max="9737" width="73" style="132" customWidth="1"/>
    <col min="9738" max="9738" width="17" style="132" customWidth="1"/>
    <col min="9739" max="9991" width="9.140625" style="132"/>
    <col min="9992" max="9992" width="9.5703125" style="132" bestFit="1" customWidth="1"/>
    <col min="9993" max="9993" width="73" style="132" customWidth="1"/>
    <col min="9994" max="9994" width="17" style="132" customWidth="1"/>
    <col min="9995" max="10247" width="9.140625" style="132"/>
    <col min="10248" max="10248" width="9.5703125" style="132" bestFit="1" customWidth="1"/>
    <col min="10249" max="10249" width="73" style="132" customWidth="1"/>
    <col min="10250" max="10250" width="17" style="132" customWidth="1"/>
    <col min="10251" max="10503" width="9.140625" style="132"/>
    <col min="10504" max="10504" width="9.5703125" style="132" bestFit="1" customWidth="1"/>
    <col min="10505" max="10505" width="73" style="132" customWidth="1"/>
    <col min="10506" max="10506" width="17" style="132" customWidth="1"/>
    <col min="10507" max="10759" width="9.140625" style="132"/>
    <col min="10760" max="10760" width="9.5703125" style="132" bestFit="1" customWidth="1"/>
    <col min="10761" max="10761" width="73" style="132" customWidth="1"/>
    <col min="10762" max="10762" width="17" style="132" customWidth="1"/>
    <col min="10763" max="11015" width="9.140625" style="132"/>
    <col min="11016" max="11016" width="9.5703125" style="132" bestFit="1" customWidth="1"/>
    <col min="11017" max="11017" width="73" style="132" customWidth="1"/>
    <col min="11018" max="11018" width="17" style="132" customWidth="1"/>
    <col min="11019" max="11271" width="9.140625" style="132"/>
    <col min="11272" max="11272" width="9.5703125" style="132" bestFit="1" customWidth="1"/>
    <col min="11273" max="11273" width="73" style="132" customWidth="1"/>
    <col min="11274" max="11274" width="17" style="132" customWidth="1"/>
    <col min="11275" max="11527" width="9.140625" style="132"/>
    <col min="11528" max="11528" width="9.5703125" style="132" bestFit="1" customWidth="1"/>
    <col min="11529" max="11529" width="73" style="132" customWidth="1"/>
    <col min="11530" max="11530" width="17" style="132" customWidth="1"/>
    <col min="11531" max="11783" width="9.140625" style="132"/>
    <col min="11784" max="11784" width="9.5703125" style="132" bestFit="1" customWidth="1"/>
    <col min="11785" max="11785" width="73" style="132" customWidth="1"/>
    <col min="11786" max="11786" width="17" style="132" customWidth="1"/>
    <col min="11787" max="12039" width="9.140625" style="132"/>
    <col min="12040" max="12040" width="9.5703125" style="132" bestFit="1" customWidth="1"/>
    <col min="12041" max="12041" width="73" style="132" customWidth="1"/>
    <col min="12042" max="12042" width="17" style="132" customWidth="1"/>
    <col min="12043" max="12295" width="9.140625" style="132"/>
    <col min="12296" max="12296" width="9.5703125" style="132" bestFit="1" customWidth="1"/>
    <col min="12297" max="12297" width="73" style="132" customWidth="1"/>
    <col min="12298" max="12298" width="17" style="132" customWidth="1"/>
    <col min="12299" max="12551" width="9.140625" style="132"/>
    <col min="12552" max="12552" width="9.5703125" style="132" bestFit="1" customWidth="1"/>
    <col min="12553" max="12553" width="73" style="132" customWidth="1"/>
    <col min="12554" max="12554" width="17" style="132" customWidth="1"/>
    <col min="12555" max="12807" width="9.140625" style="132"/>
    <col min="12808" max="12808" width="9.5703125" style="132" bestFit="1" customWidth="1"/>
    <col min="12809" max="12809" width="73" style="132" customWidth="1"/>
    <col min="12810" max="12810" width="17" style="132" customWidth="1"/>
    <col min="12811" max="13063" width="9.140625" style="132"/>
    <col min="13064" max="13064" width="9.5703125" style="132" bestFit="1" customWidth="1"/>
    <col min="13065" max="13065" width="73" style="132" customWidth="1"/>
    <col min="13066" max="13066" width="17" style="132" customWidth="1"/>
    <col min="13067" max="13319" width="9.140625" style="132"/>
    <col min="13320" max="13320" width="9.5703125" style="132" bestFit="1" customWidth="1"/>
    <col min="13321" max="13321" width="73" style="132" customWidth="1"/>
    <col min="13322" max="13322" width="17" style="132" customWidth="1"/>
    <col min="13323" max="13575" width="9.140625" style="132"/>
    <col min="13576" max="13576" width="9.5703125" style="132" bestFit="1" customWidth="1"/>
    <col min="13577" max="13577" width="73" style="132" customWidth="1"/>
    <col min="13578" max="13578" width="17" style="132" customWidth="1"/>
    <col min="13579" max="13831" width="9.140625" style="132"/>
    <col min="13832" max="13832" width="9.5703125" style="132" bestFit="1" customWidth="1"/>
    <col min="13833" max="13833" width="73" style="132" customWidth="1"/>
    <col min="13834" max="13834" width="17" style="132" customWidth="1"/>
    <col min="13835" max="14087" width="9.140625" style="132"/>
    <col min="14088" max="14088" width="9.5703125" style="132" bestFit="1" customWidth="1"/>
    <col min="14089" max="14089" width="73" style="132" customWidth="1"/>
    <col min="14090" max="14090" width="17" style="132" customWidth="1"/>
    <col min="14091" max="14343" width="9.140625" style="132"/>
    <col min="14344" max="14344" width="9.5703125" style="132" bestFit="1" customWidth="1"/>
    <col min="14345" max="14345" width="73" style="132" customWidth="1"/>
    <col min="14346" max="14346" width="17" style="132" customWidth="1"/>
    <col min="14347" max="14599" width="9.140625" style="132"/>
    <col min="14600" max="14600" width="9.5703125" style="132" bestFit="1" customWidth="1"/>
    <col min="14601" max="14601" width="73" style="132" customWidth="1"/>
    <col min="14602" max="14602" width="17" style="132" customWidth="1"/>
    <col min="14603" max="14855" width="9.140625" style="132"/>
    <col min="14856" max="14856" width="9.5703125" style="132" bestFit="1" customWidth="1"/>
    <col min="14857" max="14857" width="73" style="132" customWidth="1"/>
    <col min="14858" max="14858" width="17" style="132" customWidth="1"/>
    <col min="14859" max="15111" width="9.140625" style="132"/>
    <col min="15112" max="15112" width="9.5703125" style="132" bestFit="1" customWidth="1"/>
    <col min="15113" max="15113" width="73" style="132" customWidth="1"/>
    <col min="15114" max="15114" width="17" style="132" customWidth="1"/>
    <col min="15115" max="15367" width="9.140625" style="132"/>
    <col min="15368" max="15368" width="9.5703125" style="132" bestFit="1" customWidth="1"/>
    <col min="15369" max="15369" width="73" style="132" customWidth="1"/>
    <col min="15370" max="15370" width="17" style="132" customWidth="1"/>
    <col min="15371" max="15623" width="9.140625" style="132"/>
    <col min="15624" max="15624" width="9.5703125" style="132" bestFit="1" customWidth="1"/>
    <col min="15625" max="15625" width="73" style="132" customWidth="1"/>
    <col min="15626" max="15626" width="17" style="132" customWidth="1"/>
    <col min="15627" max="15879" width="9.140625" style="132"/>
    <col min="15880" max="15880" width="9.5703125" style="132" bestFit="1" customWidth="1"/>
    <col min="15881" max="15881" width="73" style="132" customWidth="1"/>
    <col min="15882" max="15882" width="17" style="132" customWidth="1"/>
    <col min="15883" max="16135" width="9.140625" style="132"/>
    <col min="16136" max="16136" width="9.5703125" style="132" bestFit="1" customWidth="1"/>
    <col min="16137" max="16137" width="73" style="132" customWidth="1"/>
    <col min="16138" max="16138" width="17" style="132" customWidth="1"/>
    <col min="16139" max="16384" width="9.140625" style="132"/>
  </cols>
  <sheetData>
    <row r="2" spans="8:14" ht="40.5" customHeight="1" x14ac:dyDescent="0.2">
      <c r="J2" s="133" t="s">
        <v>0</v>
      </c>
      <c r="K2" s="133"/>
      <c r="L2" s="133"/>
      <c r="M2" s="133"/>
      <c r="N2" s="133"/>
    </row>
    <row r="3" spans="8:14" x14ac:dyDescent="0.2">
      <c r="I3" s="418"/>
      <c r="J3" s="418"/>
    </row>
    <row r="4" spans="8:14" x14ac:dyDescent="0.2">
      <c r="I4" s="134"/>
      <c r="J4" s="135"/>
    </row>
    <row r="5" spans="8:14" x14ac:dyDescent="0.2">
      <c r="H5" s="132" t="s">
        <v>652</v>
      </c>
      <c r="I5" s="134"/>
      <c r="J5" s="132" t="s">
        <v>652</v>
      </c>
    </row>
    <row r="6" spans="8:14" x14ac:dyDescent="0.2">
      <c r="H6" s="132" t="s">
        <v>653</v>
      </c>
      <c r="I6" s="134"/>
      <c r="J6" s="132" t="s">
        <v>656</v>
      </c>
    </row>
    <row r="7" spans="8:14" x14ac:dyDescent="0.2">
      <c r="H7" s="132" t="s">
        <v>654</v>
      </c>
      <c r="I7" s="134"/>
      <c r="J7" s="132" t="s">
        <v>657</v>
      </c>
    </row>
    <row r="8" spans="8:14" x14ac:dyDescent="0.2">
      <c r="H8" s="132" t="s">
        <v>655</v>
      </c>
      <c r="I8" s="134"/>
      <c r="J8" s="132" t="s">
        <v>658</v>
      </c>
    </row>
    <row r="9" spans="8:14" x14ac:dyDescent="0.2">
      <c r="I9" s="134"/>
      <c r="J9" s="135"/>
    </row>
    <row r="10" spans="8:14" x14ac:dyDescent="0.2">
      <c r="I10" s="134"/>
      <c r="J10" s="135"/>
    </row>
    <row r="12" spans="8:14" x14ac:dyDescent="0.2">
      <c r="H12" s="421" t="s">
        <v>647</v>
      </c>
      <c r="I12" s="421"/>
      <c r="J12" s="421"/>
    </row>
    <row r="14" spans="8:14" x14ac:dyDescent="0.2">
      <c r="H14" s="137" t="s">
        <v>3</v>
      </c>
      <c r="I14" s="137" t="s">
        <v>4</v>
      </c>
      <c r="J14" s="137" t="s">
        <v>5</v>
      </c>
    </row>
    <row r="15" spans="8:14" x14ac:dyDescent="0.2">
      <c r="H15" s="138">
        <v>1</v>
      </c>
      <c r="I15" s="139">
        <v>2</v>
      </c>
      <c r="J15" s="138">
        <v>3</v>
      </c>
    </row>
    <row r="16" spans="8:14" hidden="1" x14ac:dyDescent="0.2">
      <c r="H16" s="422" t="s">
        <v>6</v>
      </c>
      <c r="I16" s="422"/>
      <c r="J16" s="422"/>
    </row>
    <row r="17" spans="8:10" hidden="1" x14ac:dyDescent="0.2">
      <c r="H17" s="140" t="s">
        <v>7</v>
      </c>
      <c r="I17" s="141" t="str">
        <f>'[1]Свод по лабор.'!$B$11</f>
        <v>Исследование уровня глюкозы в  крови</v>
      </c>
      <c r="J17" s="142">
        <v>134</v>
      </c>
    </row>
    <row r="18" spans="8:10" hidden="1" x14ac:dyDescent="0.2">
      <c r="H18" s="140" t="s">
        <v>8</v>
      </c>
      <c r="I18" s="141" t="str">
        <f>'[1]Свод по лабор.'!$B$12</f>
        <v>Исследование уровня биллирубина в крови</v>
      </c>
      <c r="J18" s="142">
        <v>147</v>
      </c>
    </row>
    <row r="19" spans="8:10" hidden="1" x14ac:dyDescent="0.2">
      <c r="H19" s="140" t="s">
        <v>9</v>
      </c>
      <c r="I19" s="141" t="str">
        <f>'[1]Свод по лабор.'!$B$13</f>
        <v>Исследование уровня креатинина в  крови</v>
      </c>
      <c r="J19" s="142">
        <v>198</v>
      </c>
    </row>
    <row r="20" spans="8:10" hidden="1" x14ac:dyDescent="0.2">
      <c r="H20" s="140" t="s">
        <v>10</v>
      </c>
      <c r="I20" s="141" t="str">
        <f>'[1]Свод по лабор.'!$B$14</f>
        <v>Исследование уровня аланин-трансаминазы в крови (фермент АлТ)</v>
      </c>
      <c r="J20" s="142">
        <v>89</v>
      </c>
    </row>
    <row r="21" spans="8:10" hidden="1" x14ac:dyDescent="0.2">
      <c r="H21" s="140" t="s">
        <v>11</v>
      </c>
      <c r="I21" s="141" t="str">
        <f>'[1]Свод по лабор.'!$B$15</f>
        <v>Исследование уровня  аспарат-трансаминазы в крови (фермент АсТ)</v>
      </c>
      <c r="J21" s="142">
        <v>89</v>
      </c>
    </row>
    <row r="22" spans="8:10" hidden="1" x14ac:dyDescent="0.2">
      <c r="H22" s="140" t="s">
        <v>12</v>
      </c>
      <c r="I22" s="141" t="str">
        <f>'[1]Свод по лабор.'!$B$16</f>
        <v>Исследование уровня мочевины в крови</v>
      </c>
      <c r="J22" s="142">
        <v>165</v>
      </c>
    </row>
    <row r="23" spans="8:10" hidden="1" x14ac:dyDescent="0.2">
      <c r="H23" s="140" t="s">
        <v>13</v>
      </c>
      <c r="I23" s="141" t="str">
        <f>'[1]Свод по лабор.'!$B$17</f>
        <v>Исследование уровня мочевой  кислоты в крови</v>
      </c>
      <c r="J23" s="142">
        <v>182</v>
      </c>
    </row>
    <row r="24" spans="8:10" hidden="1" x14ac:dyDescent="0.2">
      <c r="H24" s="140" t="s">
        <v>14</v>
      </c>
      <c r="I24" s="141" t="str">
        <f>'[1]Свод по лабор.'!$B$18</f>
        <v>Исследование уровня холестерина в крови</v>
      </c>
      <c r="J24" s="142">
        <v>151</v>
      </c>
    </row>
    <row r="25" spans="8:10" hidden="1" x14ac:dyDescent="0.2">
      <c r="H25" s="140" t="s">
        <v>15</v>
      </c>
      <c r="I25" s="141" t="str">
        <f>'[1]Свод по лабор.'!$B$19</f>
        <v>Исследование уровня железа сыворотки крови</v>
      </c>
      <c r="J25" s="142">
        <v>279</v>
      </c>
    </row>
    <row r="26" spans="8:10" hidden="1" x14ac:dyDescent="0.2">
      <c r="H26" s="140" t="s">
        <v>16</v>
      </c>
      <c r="I26" s="141" t="str">
        <f>'[1]Свод по лабор.'!$B$20</f>
        <v>Исследование уровня общего белка в крови</v>
      </c>
      <c r="J26" s="142">
        <v>162</v>
      </c>
    </row>
    <row r="27" spans="8:10" hidden="1" x14ac:dyDescent="0.2">
      <c r="H27" s="140" t="s">
        <v>17</v>
      </c>
      <c r="I27" s="141" t="str">
        <f>'[1]Свод по лабор.'!$B$21</f>
        <v>Исследование уровня щелочной фосфотазы в крови</v>
      </c>
      <c r="J27" s="142">
        <v>332</v>
      </c>
    </row>
    <row r="28" spans="8:10" hidden="1" x14ac:dyDescent="0.2">
      <c r="H28" s="140" t="s">
        <v>18</v>
      </c>
      <c r="I28" s="141" t="str">
        <f>'[1]Свод по лабор.'!$B$22</f>
        <v>Исследование уровня кальция в  крови</v>
      </c>
      <c r="J28" s="142">
        <v>182</v>
      </c>
    </row>
    <row r="29" spans="8:10" hidden="1" x14ac:dyDescent="0.2">
      <c r="H29" s="140" t="s">
        <v>19</v>
      </c>
      <c r="I29" s="141" t="str">
        <f>'[1]Свод по лабор.'!$B$23</f>
        <v>Исследование уровня натрия в  крови</v>
      </c>
      <c r="J29" s="142">
        <v>237</v>
      </c>
    </row>
    <row r="30" spans="8:10" hidden="1" x14ac:dyDescent="0.2">
      <c r="H30" s="140" t="s">
        <v>20</v>
      </c>
      <c r="I30" s="141" t="str">
        <f>'[1]Свод по лабор.'!$B$24</f>
        <v>Исследование уровня глюкозы в моче</v>
      </c>
      <c r="J30" s="142">
        <v>102</v>
      </c>
    </row>
    <row r="31" spans="8:10" hidden="1" x14ac:dyDescent="0.2">
      <c r="H31" s="140" t="s">
        <v>21</v>
      </c>
      <c r="I31" s="141" t="str">
        <f>'[1]Свод по лабор.'!$B$25</f>
        <v>Исследование уровня ацетона в моче</v>
      </c>
      <c r="J31" s="142">
        <v>102</v>
      </c>
    </row>
    <row r="32" spans="8:10" hidden="1" x14ac:dyDescent="0.2">
      <c r="H32" s="140" t="s">
        <v>22</v>
      </c>
      <c r="I32" s="141" t="str">
        <f>'[1]Свод по лабор.'!$B$26</f>
        <v>Исследование ревмотоидных  факторов</v>
      </c>
      <c r="J32" s="142">
        <v>490</v>
      </c>
    </row>
    <row r="33" spans="8:10" hidden="1" x14ac:dyDescent="0.2">
      <c r="H33" s="140" t="s">
        <v>23</v>
      </c>
      <c r="I33" s="141" t="str">
        <f>'[1]Свод по лабор.'!$B$27</f>
        <v>Исследование уровня С-реактивного белка в крови</v>
      </c>
      <c r="J33" s="142">
        <v>273</v>
      </c>
    </row>
    <row r="34" spans="8:10" hidden="1" x14ac:dyDescent="0.2">
      <c r="H34" s="140" t="s">
        <v>24</v>
      </c>
      <c r="I34" s="141" t="str">
        <f>'[1]Свод по лабор.'!$B$28</f>
        <v>Определение  антистрептолизина</v>
      </c>
      <c r="J34" s="142">
        <v>292</v>
      </c>
    </row>
    <row r="35" spans="8:10" hidden="1" x14ac:dyDescent="0.2">
      <c r="H35" s="140" t="s">
        <v>25</v>
      </c>
      <c r="I35" s="141" t="str">
        <f>'[1]Свод по лабор.'!$B$29</f>
        <v>Исследование тимоловой  пробы в сыворотки крови</v>
      </c>
      <c r="J35" s="142">
        <v>117</v>
      </c>
    </row>
    <row r="36" spans="8:10" hidden="1" x14ac:dyDescent="0.2">
      <c r="H36" s="140" t="s">
        <v>26</v>
      </c>
      <c r="I36" s="141" t="str">
        <f>'[1]Свод по лабор.'!$B$30</f>
        <v>Проба Реберга (кровь и моча)</v>
      </c>
      <c r="J36" s="142">
        <v>295</v>
      </c>
    </row>
    <row r="37" spans="8:10" hidden="1" x14ac:dyDescent="0.2">
      <c r="H37" s="140" t="s">
        <v>27</v>
      </c>
      <c r="I37" s="141" t="str">
        <f>'[1]Свод по лабор.'!$B$31</f>
        <v>Определение амилазы(диастазы) крови или мочи</v>
      </c>
      <c r="J37" s="142">
        <v>123</v>
      </c>
    </row>
    <row r="38" spans="8:10" hidden="1" x14ac:dyDescent="0.2">
      <c r="H38" s="140" t="s">
        <v>28</v>
      </c>
      <c r="I38" s="141" t="str">
        <f>'[1]Свод по лабор.'!$B$32</f>
        <v>Ревмопробы (общий белок, проба Люголя, СРБ, АСЛО; ревмо-фактор)</v>
      </c>
      <c r="J38" s="142">
        <v>654</v>
      </c>
    </row>
    <row r="39" spans="8:10" hidden="1" x14ac:dyDescent="0.2">
      <c r="H39" s="140" t="s">
        <v>29</v>
      </c>
      <c r="I39" s="141" t="str">
        <f>'[1]Свод по лабор.'!$B$33</f>
        <v>Исследование уровня общего белка  в  крови</v>
      </c>
      <c r="J39" s="142">
        <v>193</v>
      </c>
    </row>
    <row r="40" spans="8:10" hidden="1" x14ac:dyDescent="0.2">
      <c r="H40" s="140" t="s">
        <v>30</v>
      </c>
      <c r="I40" s="141" t="str">
        <f>'[1]Свод по лабор.'!$B$34</f>
        <v>Коагулограмма (протромбиловый индекс или ПО, фибриноген, гематокрит)</v>
      </c>
      <c r="J40" s="142">
        <v>249</v>
      </c>
    </row>
    <row r="41" spans="8:10" hidden="1" x14ac:dyDescent="0.2">
      <c r="H41" s="140" t="s">
        <v>31</v>
      </c>
      <c r="I41" s="141" t="str">
        <f>'[1]Свод по лабор.'!$B$35</f>
        <v>Определение группы  крови</v>
      </c>
      <c r="J41" s="142">
        <v>160</v>
      </c>
    </row>
    <row r="42" spans="8:10" hidden="1" x14ac:dyDescent="0.2">
      <c r="H42" s="140" t="s">
        <v>32</v>
      </c>
      <c r="I42" s="141" t="str">
        <f>'[1]Свод по лабор.'!$B$36</f>
        <v>Определение  резус-фактора</v>
      </c>
      <c r="J42" s="142">
        <v>179</v>
      </c>
    </row>
    <row r="43" spans="8:10" hidden="1" x14ac:dyDescent="0.2">
      <c r="H43" s="140" t="s">
        <v>33</v>
      </c>
      <c r="I43" s="141" t="str">
        <f>'[1]Свод по лабор.'!$B$40</f>
        <v>Исследование уровня триглицеридов в крови</v>
      </c>
      <c r="J43" s="142">
        <v>197</v>
      </c>
    </row>
    <row r="44" spans="8:10" hidden="1" x14ac:dyDescent="0.2">
      <c r="H44" s="140" t="s">
        <v>34</v>
      </c>
      <c r="I44" s="141" t="str">
        <f>'[1]Свод по лабор.'!$B$41</f>
        <v>ГГТП (гаммаглутамилтранспетидаза)</v>
      </c>
      <c r="J44" s="142">
        <v>233</v>
      </c>
    </row>
    <row r="45" spans="8:10" hidden="1" x14ac:dyDescent="0.2">
      <c r="H45" s="140" t="s">
        <v>35</v>
      </c>
      <c r="I45" s="141" t="str">
        <f>'[1]Свод по лабор.'!$B$42</f>
        <v>Исследование уровня холестерина липопротеидов низкой плотности сыворотки крови (ЛПНП)</v>
      </c>
      <c r="J45" s="142">
        <v>166</v>
      </c>
    </row>
    <row r="46" spans="8:10" ht="22.5" hidden="1" x14ac:dyDescent="0.2">
      <c r="H46" s="140" t="s">
        <v>36</v>
      </c>
      <c r="I46" s="141" t="str">
        <f>'[1]Свод по лабор.'!$B$43</f>
        <v>Исследование уровня холестерина липопротеидов высокой плотности сыворотки крови (ЛПВП)</v>
      </c>
      <c r="J46" s="142">
        <v>157</v>
      </c>
    </row>
    <row r="47" spans="8:10" hidden="1" x14ac:dyDescent="0.2">
      <c r="H47" s="140" t="s">
        <v>37</v>
      </c>
      <c r="I47" s="141" t="s">
        <v>38</v>
      </c>
      <c r="J47" s="142">
        <v>338</v>
      </c>
    </row>
    <row r="48" spans="8:10" hidden="1" x14ac:dyDescent="0.2">
      <c r="H48" s="140" t="s">
        <v>39</v>
      </c>
      <c r="I48" s="141" t="s">
        <v>40</v>
      </c>
      <c r="J48" s="142">
        <v>473</v>
      </c>
    </row>
    <row r="49" spans="8:10" hidden="1" x14ac:dyDescent="0.2">
      <c r="H49" s="140" t="s">
        <v>41</v>
      </c>
      <c r="I49" s="143" t="s">
        <v>42</v>
      </c>
      <c r="J49" s="142">
        <v>194</v>
      </c>
    </row>
    <row r="50" spans="8:10" hidden="1" x14ac:dyDescent="0.2">
      <c r="H50" s="415" t="s">
        <v>43</v>
      </c>
      <c r="I50" s="416"/>
      <c r="J50" s="417"/>
    </row>
    <row r="51" spans="8:10" hidden="1" x14ac:dyDescent="0.2">
      <c r="H51" s="140" t="s">
        <v>44</v>
      </c>
      <c r="I51" s="141" t="str">
        <f>'[1]Свод по лабор.'!$B$47</f>
        <v>Исследование уровня гемоглобина в крови</v>
      </c>
      <c r="J51" s="142">
        <v>136</v>
      </c>
    </row>
    <row r="52" spans="8:10" hidden="1" x14ac:dyDescent="0.2">
      <c r="H52" s="140" t="s">
        <v>45</v>
      </c>
      <c r="I52" s="141" t="str">
        <f>'[1]Свод по лабор.'!$B$48</f>
        <v xml:space="preserve"> Исследование уровня лейкоцитов в крови</v>
      </c>
      <c r="J52" s="142">
        <v>142</v>
      </c>
    </row>
    <row r="53" spans="8:10" hidden="1" x14ac:dyDescent="0.2">
      <c r="H53" s="140" t="s">
        <v>46</v>
      </c>
      <c r="I53" s="141" t="str">
        <f>'[1]Свод по лабор.'!$B$49</f>
        <v>Исследование уровня  эритороцитов   в крови</v>
      </c>
      <c r="J53" s="142">
        <v>178</v>
      </c>
    </row>
    <row r="54" spans="8:10" hidden="1" x14ac:dyDescent="0.2">
      <c r="H54" s="140" t="s">
        <v>47</v>
      </c>
      <c r="I54" s="141" t="str">
        <f>'[1]Свод по лабор.'!$B$50</f>
        <v>Исследование уровня тромбоцитов в крови</v>
      </c>
      <c r="J54" s="142">
        <v>202</v>
      </c>
    </row>
    <row r="55" spans="8:10" hidden="1" x14ac:dyDescent="0.2">
      <c r="H55" s="140" t="s">
        <v>48</v>
      </c>
      <c r="I55" s="141" t="str">
        <f>'[1]Свод по лабор.'!$B$51</f>
        <v>Лейкоцитарная формула</v>
      </c>
      <c r="J55" s="142">
        <v>195</v>
      </c>
    </row>
    <row r="56" spans="8:10" hidden="1" x14ac:dyDescent="0.2">
      <c r="H56" s="140" t="s">
        <v>49</v>
      </c>
      <c r="I56" s="141" t="str">
        <f>'[1]Свод по лабор.'!$B$52</f>
        <v>Общий анализ крови (тройка)  ( гемоглобин;  СОЭ;  лейкоциты )</v>
      </c>
      <c r="J56" s="142">
        <v>234</v>
      </c>
    </row>
    <row r="57" spans="8:10" ht="22.5" hidden="1" x14ac:dyDescent="0.2">
      <c r="H57" s="140" t="s">
        <v>50</v>
      </c>
      <c r="I57" s="141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7" s="142">
        <v>497</v>
      </c>
    </row>
    <row r="58" spans="8:10" hidden="1" x14ac:dyDescent="0.2">
      <c r="H58" s="140" t="s">
        <v>51</v>
      </c>
      <c r="I58" s="141" t="str">
        <f>'[1]Свод по лабор.'!$B$54</f>
        <v>Исследование уровня ретикулоцитов  в крови</v>
      </c>
      <c r="J58" s="142">
        <v>203</v>
      </c>
    </row>
    <row r="59" spans="8:10" hidden="1" x14ac:dyDescent="0.2">
      <c r="H59" s="140" t="s">
        <v>52</v>
      </c>
      <c r="I59" s="141" t="str">
        <f>'[1]Свод по лабор.'!$B$55</f>
        <v>Риноцитограмма</v>
      </c>
      <c r="J59" s="142">
        <v>209</v>
      </c>
    </row>
    <row r="60" spans="8:10" hidden="1" x14ac:dyDescent="0.2">
      <c r="H60" s="140" t="s">
        <v>53</v>
      </c>
      <c r="I60" s="141" t="str">
        <f>'[1]Свод по лабор.'!$B$58</f>
        <v>Микроскопическое исследование осадка мочи</v>
      </c>
      <c r="J60" s="142">
        <v>109</v>
      </c>
    </row>
    <row r="61" spans="8:10" hidden="1" x14ac:dyDescent="0.2">
      <c r="H61" s="140" t="s">
        <v>54</v>
      </c>
      <c r="I61" s="141" t="str">
        <f>'[1]Свод по лабор.'!$B$59</f>
        <v>Исследование объема остаточной мочи (проба Нечипоренко)</v>
      </c>
      <c r="J61" s="142">
        <v>194</v>
      </c>
    </row>
    <row r="62" spans="8:10" hidden="1" x14ac:dyDescent="0.2">
      <c r="H62" s="140" t="s">
        <v>55</v>
      </c>
      <c r="I62" s="141" t="str">
        <f>'[1]Свод по лабор.'!$B$60</f>
        <v>Исследование уровня желчных пигментов</v>
      </c>
      <c r="J62" s="142">
        <v>133</v>
      </c>
    </row>
    <row r="63" spans="8:10" hidden="1" x14ac:dyDescent="0.2">
      <c r="H63" s="140" t="s">
        <v>56</v>
      </c>
      <c r="I63" s="141" t="str">
        <f>'[1]Свод по лабор.'!$B$61</f>
        <v>Соскоб на энтеробиоз</v>
      </c>
      <c r="J63" s="142">
        <v>123</v>
      </c>
    </row>
    <row r="64" spans="8:10" ht="22.5" hidden="1" x14ac:dyDescent="0.2">
      <c r="H64" s="140" t="s">
        <v>57</v>
      </c>
      <c r="I64" s="141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4" s="142">
        <v>175</v>
      </c>
    </row>
    <row r="65" spans="8:10" hidden="1" x14ac:dyDescent="0.2">
      <c r="H65" s="140" t="s">
        <v>58</v>
      </c>
      <c r="I65" s="141" t="str">
        <f>'[1]Свод по лабор.'!$B$63</f>
        <v>Проба Зиминцкого</v>
      </c>
      <c r="J65" s="142">
        <v>153</v>
      </c>
    </row>
    <row r="66" spans="8:10" hidden="1" x14ac:dyDescent="0.2">
      <c r="H66" s="140" t="s">
        <v>59</v>
      </c>
      <c r="I66" s="141" t="str">
        <f>'[1]Свод по лабор.'!$B$64</f>
        <v>Копрограмма</v>
      </c>
      <c r="J66" s="142">
        <v>242</v>
      </c>
    </row>
    <row r="67" spans="8:10" hidden="1" x14ac:dyDescent="0.2">
      <c r="H67" s="140" t="s">
        <v>60</v>
      </c>
      <c r="I67" s="141" t="s">
        <v>61</v>
      </c>
      <c r="J67" s="142">
        <v>948</v>
      </c>
    </row>
    <row r="68" spans="8:10" hidden="1" x14ac:dyDescent="0.2">
      <c r="H68" s="415" t="s">
        <v>62</v>
      </c>
      <c r="I68" s="416"/>
      <c r="J68" s="417"/>
    </row>
    <row r="69" spans="8:10" hidden="1" x14ac:dyDescent="0.2">
      <c r="H69" s="140" t="s">
        <v>63</v>
      </c>
      <c r="I69" s="141" t="str">
        <f>'[1]Свод по рент.'!$B$12</f>
        <v>Ирригоскопия</v>
      </c>
      <c r="J69" s="142">
        <v>771</v>
      </c>
    </row>
    <row r="70" spans="8:10" hidden="1" x14ac:dyDescent="0.2">
      <c r="H70" s="140" t="s">
        <v>64</v>
      </c>
      <c r="I70" s="141" t="str">
        <f>'[1]Свод по рент.'!$B$17</f>
        <v>Рентгенография орбиты</v>
      </c>
      <c r="J70" s="142">
        <v>194</v>
      </c>
    </row>
    <row r="71" spans="8:10" hidden="1" x14ac:dyDescent="0.2">
      <c r="H71" s="140" t="s">
        <v>65</v>
      </c>
      <c r="I71" s="143" t="str">
        <f>'[1]Свод по рент.'!$B$20</f>
        <v>Рентгенография плечевого сустава</v>
      </c>
      <c r="J71" s="142">
        <v>194</v>
      </c>
    </row>
    <row r="72" spans="8:10" hidden="1" x14ac:dyDescent="0.2">
      <c r="H72" s="140" t="s">
        <v>66</v>
      </c>
      <c r="I72" s="141" t="str">
        <f>'[1]Свод по рент.'!$B$23</f>
        <v>Рентгенография (кисти,пальца,стопы)</v>
      </c>
      <c r="J72" s="142">
        <v>194</v>
      </c>
    </row>
    <row r="73" spans="8:10" hidden="1" x14ac:dyDescent="0.2">
      <c r="H73" s="140" t="s">
        <v>67</v>
      </c>
      <c r="I73" s="141" t="str">
        <f>'[1]Свод по рент.'!$B$26</f>
        <v>Обзорная рентгенография костей таза</v>
      </c>
      <c r="J73" s="142">
        <v>284</v>
      </c>
    </row>
    <row r="74" spans="8:10" hidden="1" x14ac:dyDescent="0.2">
      <c r="H74" s="140" t="s">
        <v>68</v>
      </c>
      <c r="I74" s="143" t="str">
        <f>'[1]Свод по рент.'!$B$29</f>
        <v>Рентгенография коленного сустава</v>
      </c>
      <c r="J74" s="142">
        <v>194</v>
      </c>
    </row>
    <row r="75" spans="8:10" hidden="1" x14ac:dyDescent="0.2">
      <c r="H75" s="140" t="s">
        <v>69</v>
      </c>
      <c r="I75" s="141" t="str">
        <f>'[1]Свод по рент.'!$B$33</f>
        <v>Рентгенография шейного отдела позвоночника</v>
      </c>
      <c r="J75" s="142">
        <v>374</v>
      </c>
    </row>
    <row r="76" spans="8:10" hidden="1" x14ac:dyDescent="0.2">
      <c r="H76" s="140" t="s">
        <v>70</v>
      </c>
      <c r="I76" s="141" t="str">
        <f>'[1]Свод по рент.'!$B$36</f>
        <v>Рентгенография поясничного отдела позвоночника</v>
      </c>
      <c r="J76" s="142">
        <v>399</v>
      </c>
    </row>
    <row r="77" spans="8:10" hidden="1" x14ac:dyDescent="0.2">
      <c r="H77" s="140" t="s">
        <v>71</v>
      </c>
      <c r="I77" s="143" t="str">
        <f>'[1]Свод по рент.'!$B$39</f>
        <v xml:space="preserve">Рентгенография черепа </v>
      </c>
      <c r="J77" s="142">
        <v>292</v>
      </c>
    </row>
    <row r="78" spans="8:10" hidden="1" x14ac:dyDescent="0.2">
      <c r="H78" s="140" t="s">
        <v>72</v>
      </c>
      <c r="I78" s="141" t="str">
        <f>'[1]Свод по рент.'!$B$42</f>
        <v>Рентгенгафия грудного отдела позвоночника</v>
      </c>
      <c r="J78" s="142">
        <v>399</v>
      </c>
    </row>
    <row r="79" spans="8:10" hidden="1" x14ac:dyDescent="0.2">
      <c r="H79" s="140" t="s">
        <v>73</v>
      </c>
      <c r="I79" s="141" t="str">
        <f>'[1]Свод по рент.'!$B$45</f>
        <v>Рентгенография черепа височной кости (Шюллер,Майер,Стенверс)</v>
      </c>
      <c r="J79" s="142">
        <v>444</v>
      </c>
    </row>
    <row r="80" spans="8:10" hidden="1" x14ac:dyDescent="0.2">
      <c r="H80" s="140" t="s">
        <v>74</v>
      </c>
      <c r="I80" s="143" t="str">
        <f>'[1]Свод по рент.'!$B$48</f>
        <v>Рентгенография пазух носа</v>
      </c>
      <c r="J80" s="142">
        <v>215</v>
      </c>
    </row>
    <row r="81" spans="8:10" hidden="1" x14ac:dyDescent="0.2">
      <c r="H81" s="140" t="s">
        <v>75</v>
      </c>
      <c r="I81" s="141" t="str">
        <f>'[1]Свод по рент.'!$B$51</f>
        <v>Флюорография придаточных пазух носа</v>
      </c>
      <c r="J81" s="142">
        <v>179</v>
      </c>
    </row>
    <row r="82" spans="8:10" hidden="1" x14ac:dyDescent="0.2">
      <c r="H82" s="140" t="s">
        <v>76</v>
      </c>
      <c r="I82" s="141" t="str">
        <f>'[1]Свод по рент.'!$B$54</f>
        <v>Рентгенография брюшной полости</v>
      </c>
      <c r="J82" s="142">
        <v>300</v>
      </c>
    </row>
    <row r="83" spans="8:10" hidden="1" x14ac:dyDescent="0.2">
      <c r="H83" s="140" t="s">
        <v>77</v>
      </c>
      <c r="I83" s="143" t="str">
        <f>'[1]Свод по рент.'!$B$57</f>
        <v>Рентгенография грудной клетки прямая проекция</v>
      </c>
      <c r="J83" s="142">
        <v>200</v>
      </c>
    </row>
    <row r="84" spans="8:10" hidden="1" x14ac:dyDescent="0.2">
      <c r="H84" s="140" t="s">
        <v>78</v>
      </c>
      <c r="I84" s="141" t="str">
        <f>'[1]Свод по рент.'!$B$60</f>
        <v>Рентгенография грудной клетки правая боковая проекция</v>
      </c>
      <c r="J84" s="142">
        <v>200</v>
      </c>
    </row>
    <row r="85" spans="8:10" hidden="1" x14ac:dyDescent="0.2">
      <c r="H85" s="140" t="s">
        <v>79</v>
      </c>
      <c r="I85" s="141" t="str">
        <f>'[1]Свод по рент.'!$B$63</f>
        <v>Рентгенография грудной клетки в 2-х проекциях  (прямая и боковая)</v>
      </c>
      <c r="J85" s="142">
        <v>317</v>
      </c>
    </row>
    <row r="86" spans="8:10" hidden="1" x14ac:dyDescent="0.2">
      <c r="H86" s="140" t="s">
        <v>80</v>
      </c>
      <c r="I86" s="143" t="str">
        <f>'[1]Свод по рент.'!$B$9</f>
        <v>Флюорография грудной клетки прямая проекция</v>
      </c>
      <c r="J86" s="142">
        <v>138</v>
      </c>
    </row>
    <row r="87" spans="8:10" hidden="1" x14ac:dyDescent="0.2">
      <c r="H87" s="140" t="s">
        <v>81</v>
      </c>
      <c r="I87" s="141" t="str">
        <f>'[1]Свод по рент.'!$B$66</f>
        <v>Флюорография грудной клетки правая боковая проекция</v>
      </c>
      <c r="J87" s="142">
        <v>138</v>
      </c>
    </row>
    <row r="88" spans="8:10" hidden="1" x14ac:dyDescent="0.2">
      <c r="H88" s="140" t="s">
        <v>82</v>
      </c>
      <c r="I88" s="141" t="str">
        <f>'[1]Свод по рент.'!$B$69</f>
        <v>Флюорография грудной клетки  в 2-х проекциях (прямая и боковая)</v>
      </c>
      <c r="J88" s="142">
        <v>243</v>
      </c>
    </row>
    <row r="89" spans="8:10" hidden="1" x14ac:dyDescent="0.2">
      <c r="H89" s="140" t="s">
        <v>83</v>
      </c>
      <c r="I89" s="143" t="str">
        <f>'[1]Свод по рент.'!$B$72</f>
        <v>Флюорография грудной клетки  в 3-х проекциях</v>
      </c>
      <c r="J89" s="142">
        <v>349</v>
      </c>
    </row>
    <row r="90" spans="8:10" hidden="1" x14ac:dyDescent="0.2">
      <c r="H90" s="140" t="s">
        <v>84</v>
      </c>
      <c r="I90" s="141" t="str">
        <f>'[1]Свод по рент.'!$B$82</f>
        <v>Цифровая флюорография грудной клетки прямая проекция</v>
      </c>
      <c r="J90" s="142">
        <v>94</v>
      </c>
    </row>
    <row r="91" spans="8:10" hidden="1" x14ac:dyDescent="0.2">
      <c r="H91" s="140" t="s">
        <v>85</v>
      </c>
      <c r="I91" s="141" t="str">
        <f>'[1]Свод по рент.'!$B$85</f>
        <v>Цифровая флюорография грудной клетки правая боковая проекция</v>
      </c>
      <c r="J91" s="142">
        <v>94</v>
      </c>
    </row>
    <row r="92" spans="8:10" hidden="1" x14ac:dyDescent="0.2">
      <c r="H92" s="140" t="s">
        <v>86</v>
      </c>
      <c r="I92" s="143" t="str">
        <f>'[1]Свод по рент.'!$B$88</f>
        <v>Цифровая флюорография в 2-х проекциях (прямая и боковая)</v>
      </c>
      <c r="J92" s="142">
        <v>175</v>
      </c>
    </row>
    <row r="93" spans="8:10" hidden="1" x14ac:dyDescent="0.2">
      <c r="H93" s="140" t="s">
        <v>87</v>
      </c>
      <c r="I93" s="141" t="str">
        <f>'[1]Свод по рент.'!$B$98</f>
        <v>Маммография</v>
      </c>
      <c r="J93" s="142">
        <v>442</v>
      </c>
    </row>
    <row r="94" spans="8:10" hidden="1" x14ac:dyDescent="0.2">
      <c r="H94" s="144" t="s">
        <v>88</v>
      </c>
      <c r="I94" s="145" t="str">
        <f>'[2]Свод по рент.'!$B$20</f>
        <v>Проявка и печать рентгеновского снимка</v>
      </c>
      <c r="J94" s="146">
        <v>30</v>
      </c>
    </row>
    <row r="95" spans="8:10" hidden="1" x14ac:dyDescent="0.2">
      <c r="H95" s="140" t="s">
        <v>89</v>
      </c>
      <c r="I95" s="143" t="s">
        <v>90</v>
      </c>
      <c r="J95" s="147">
        <v>6305</v>
      </c>
    </row>
    <row r="96" spans="8:10" hidden="1" x14ac:dyDescent="0.2">
      <c r="H96" s="140" t="s">
        <v>91</v>
      </c>
      <c r="I96" s="143" t="s">
        <v>92</v>
      </c>
      <c r="J96" s="147">
        <v>6297</v>
      </c>
    </row>
    <row r="97" spans="1:10" hidden="1" x14ac:dyDescent="0.2">
      <c r="H97" s="140" t="s">
        <v>93</v>
      </c>
      <c r="I97" s="143" t="s">
        <v>94</v>
      </c>
      <c r="J97" s="147">
        <v>6085</v>
      </c>
    </row>
    <row r="98" spans="1:10" hidden="1" x14ac:dyDescent="0.2">
      <c r="H98" s="140" t="s">
        <v>95</v>
      </c>
      <c r="I98" s="143" t="s">
        <v>96</v>
      </c>
      <c r="J98" s="147">
        <v>2376</v>
      </c>
    </row>
    <row r="99" spans="1:10" hidden="1" x14ac:dyDescent="0.2">
      <c r="H99" s="140" t="s">
        <v>97</v>
      </c>
      <c r="I99" s="143" t="s">
        <v>98</v>
      </c>
      <c r="J99" s="147">
        <v>2370</v>
      </c>
    </row>
    <row r="100" spans="1:10" hidden="1" x14ac:dyDescent="0.2">
      <c r="H100" s="140" t="s">
        <v>99</v>
      </c>
      <c r="I100" s="148" t="s">
        <v>100</v>
      </c>
      <c r="J100" s="149">
        <v>2363</v>
      </c>
    </row>
    <row r="101" spans="1:10" hidden="1" x14ac:dyDescent="0.2">
      <c r="A101" s="150"/>
      <c r="H101" s="140" t="s">
        <v>101</v>
      </c>
      <c r="I101" s="148" t="s">
        <v>102</v>
      </c>
      <c r="J101" s="151">
        <v>146</v>
      </c>
    </row>
    <row r="102" spans="1:10" hidden="1" x14ac:dyDescent="0.2">
      <c r="H102" s="415" t="s">
        <v>103</v>
      </c>
      <c r="I102" s="416"/>
      <c r="J102" s="417"/>
    </row>
    <row r="103" spans="1:10" hidden="1" x14ac:dyDescent="0.2">
      <c r="H103" s="140" t="s">
        <v>104</v>
      </c>
      <c r="I103" s="143" t="str">
        <f>[3]велоэргометр!$B$65</f>
        <v>Велоэргометрия</v>
      </c>
      <c r="J103" s="142">
        <v>601</v>
      </c>
    </row>
    <row r="104" spans="1:10" hidden="1" x14ac:dyDescent="0.2">
      <c r="H104" s="140" t="s">
        <v>105</v>
      </c>
      <c r="I104" s="141" t="str">
        <f>'[3]АД мониторир'!$B$64</f>
        <v xml:space="preserve">АД- суточное мониторирование </v>
      </c>
      <c r="J104" s="142">
        <v>742</v>
      </c>
    </row>
    <row r="105" spans="1:10" hidden="1" x14ac:dyDescent="0.2">
      <c r="H105" s="140" t="s">
        <v>106</v>
      </c>
      <c r="I105" s="141" t="str">
        <f>'[3] ЭКГ монитор'!$B$66</f>
        <v>ЭКГ-холтеровское мониторирование</v>
      </c>
      <c r="J105" s="142">
        <v>782</v>
      </c>
    </row>
    <row r="106" spans="1:10" hidden="1" x14ac:dyDescent="0.2">
      <c r="H106" s="140" t="s">
        <v>107</v>
      </c>
      <c r="I106" s="143" t="str">
        <f>'[3]Алкогольная инт'!$B$96</f>
        <v>Снятие алкогольной интоксикации</v>
      </c>
      <c r="J106" s="152">
        <v>3700</v>
      </c>
    </row>
    <row r="107" spans="1:10" ht="22.5" hidden="1" x14ac:dyDescent="0.2">
      <c r="H107" s="140" t="s">
        <v>108</v>
      </c>
      <c r="I107" s="153" t="s">
        <v>109</v>
      </c>
      <c r="J107" s="142">
        <v>779</v>
      </c>
    </row>
    <row r="108" spans="1:10" ht="22.5" hidden="1" x14ac:dyDescent="0.2">
      <c r="H108" s="140" t="s">
        <v>110</v>
      </c>
      <c r="I108" s="153" t="s">
        <v>111</v>
      </c>
      <c r="J108" s="142">
        <v>646</v>
      </c>
    </row>
    <row r="109" spans="1:10" ht="22.5" hidden="1" x14ac:dyDescent="0.2">
      <c r="H109" s="140" t="s">
        <v>112</v>
      </c>
      <c r="I109" s="153" t="s">
        <v>113</v>
      </c>
      <c r="J109" s="142">
        <v>580</v>
      </c>
    </row>
    <row r="110" spans="1:10" ht="22.5" hidden="1" x14ac:dyDescent="0.2">
      <c r="H110" s="140" t="s">
        <v>114</v>
      </c>
      <c r="I110" s="153" t="s">
        <v>115</v>
      </c>
      <c r="J110" s="142">
        <v>579</v>
      </c>
    </row>
    <row r="111" spans="1:10" ht="22.5" hidden="1" x14ac:dyDescent="0.2">
      <c r="H111" s="140" t="s">
        <v>116</v>
      </c>
      <c r="I111" s="153" t="s">
        <v>117</v>
      </c>
      <c r="J111" s="142">
        <v>507</v>
      </c>
    </row>
    <row r="112" spans="1:10" ht="22.5" hidden="1" x14ac:dyDescent="0.2">
      <c r="H112" s="140" t="s">
        <v>118</v>
      </c>
      <c r="I112" s="153" t="s">
        <v>119</v>
      </c>
      <c r="J112" s="142">
        <v>509</v>
      </c>
    </row>
    <row r="113" spans="8:10" ht="22.5" hidden="1" x14ac:dyDescent="0.2">
      <c r="H113" s="140" t="s">
        <v>120</v>
      </c>
      <c r="I113" s="153" t="s">
        <v>121</v>
      </c>
      <c r="J113" s="142">
        <v>500</v>
      </c>
    </row>
    <row r="114" spans="8:10" hidden="1" x14ac:dyDescent="0.2">
      <c r="H114" s="140" t="s">
        <v>122</v>
      </c>
      <c r="I114" s="143" t="s">
        <v>123</v>
      </c>
      <c r="J114" s="142">
        <v>538</v>
      </c>
    </row>
    <row r="115" spans="8:10" hidden="1" x14ac:dyDescent="0.2">
      <c r="H115" s="140" t="s">
        <v>124</v>
      </c>
      <c r="I115" s="143" t="s">
        <v>125</v>
      </c>
      <c r="J115" s="142">
        <v>655</v>
      </c>
    </row>
    <row r="116" spans="8:10" hidden="1" x14ac:dyDescent="0.2">
      <c r="H116" s="415" t="s">
        <v>126</v>
      </c>
      <c r="I116" s="416"/>
      <c r="J116" s="417"/>
    </row>
    <row r="117" spans="8:10" hidden="1" x14ac:dyDescent="0.2">
      <c r="H117" s="140" t="s">
        <v>127</v>
      </c>
      <c r="I117" s="141" t="s">
        <v>636</v>
      </c>
      <c r="J117" s="142">
        <v>677</v>
      </c>
    </row>
    <row r="118" spans="8:10" hidden="1" x14ac:dyDescent="0.2">
      <c r="H118" s="140" t="s">
        <v>128</v>
      </c>
      <c r="I118" s="141" t="str">
        <f>'[4]Свод по УЗИ'!$C$11</f>
        <v>Дуплексное сканирование сосудов артерии</v>
      </c>
      <c r="J118" s="142">
        <v>964</v>
      </c>
    </row>
    <row r="119" spans="8:10" hidden="1" x14ac:dyDescent="0.2">
      <c r="H119" s="140" t="s">
        <v>129</v>
      </c>
      <c r="I119" s="143" t="str">
        <f>'[4]Свод по УЗИ'!$C$12</f>
        <v>Дуплексное сканирование сосудов вены</v>
      </c>
      <c r="J119" s="142">
        <v>964</v>
      </c>
    </row>
    <row r="120" spans="8:10" hidden="1" x14ac:dyDescent="0.2">
      <c r="H120" s="140" t="s">
        <v>130</v>
      </c>
      <c r="I120" s="141" t="str">
        <f>'[4]Свод по УЗИ'!$C$13</f>
        <v>УЗИ желчного с определением  функции</v>
      </c>
      <c r="J120" s="142">
        <v>355</v>
      </c>
    </row>
    <row r="121" spans="8:10" hidden="1" x14ac:dyDescent="0.2">
      <c r="H121" s="140" t="s">
        <v>131</v>
      </c>
      <c r="I121" s="141" t="str">
        <f>'[4]Свод по УЗИ'!$C$14</f>
        <v>УЗИ сердца - Допплер эхокардиографии</v>
      </c>
      <c r="J121" s="146">
        <v>646</v>
      </c>
    </row>
    <row r="122" spans="8:10" hidden="1" x14ac:dyDescent="0.2">
      <c r="H122" s="140" t="s">
        <v>132</v>
      </c>
      <c r="I122" s="143" t="str">
        <f>'[4]Свод по УЗИ'!$C$15</f>
        <v>УЗИ печени и желчного пузыря</v>
      </c>
      <c r="J122" s="142">
        <v>355</v>
      </c>
    </row>
    <row r="123" spans="8:10" hidden="1" x14ac:dyDescent="0.2">
      <c r="H123" s="140" t="s">
        <v>133</v>
      </c>
      <c r="I123" s="141" t="str">
        <f>'[4]Свод по УЗИ'!$C$16</f>
        <v>УЗИ поджелудочной железы</v>
      </c>
      <c r="J123" s="142">
        <v>612</v>
      </c>
    </row>
    <row r="124" spans="8:10" hidden="1" x14ac:dyDescent="0.2">
      <c r="H124" s="140" t="s">
        <v>134</v>
      </c>
      <c r="I124" s="141" t="str">
        <f>'[4]Свод по УЗИ'!$C$17</f>
        <v xml:space="preserve">УЗИ плевральной полости </v>
      </c>
      <c r="J124" s="142">
        <v>388</v>
      </c>
    </row>
    <row r="125" spans="8:10" hidden="1" x14ac:dyDescent="0.2">
      <c r="H125" s="140" t="s">
        <v>135</v>
      </c>
      <c r="I125" s="143" t="str">
        <f>'[4]Свод по УЗИ'!$C$18</f>
        <v>УЗИ селезенки</v>
      </c>
      <c r="J125" s="142">
        <v>355</v>
      </c>
    </row>
    <row r="126" spans="8:10" hidden="1" x14ac:dyDescent="0.2">
      <c r="H126" s="140" t="s">
        <v>136</v>
      </c>
      <c r="I126" s="141" t="str">
        <f>'[4]Свод по УЗИ'!$C$19</f>
        <v>УЗИ почек и надпочечников</v>
      </c>
      <c r="J126" s="142">
        <v>355</v>
      </c>
    </row>
    <row r="127" spans="8:10" hidden="1" x14ac:dyDescent="0.2">
      <c r="H127" s="140" t="s">
        <v>137</v>
      </c>
      <c r="I127" s="141" t="str">
        <f>'[4]Свод по УЗИ'!$C$20</f>
        <v xml:space="preserve">УЗИ мочевого пузыря </v>
      </c>
      <c r="J127" s="142">
        <v>268</v>
      </c>
    </row>
    <row r="128" spans="8:10" hidden="1" x14ac:dyDescent="0.2">
      <c r="H128" s="140" t="s">
        <v>138</v>
      </c>
      <c r="I128" s="143" t="str">
        <f>'[4]Свод по УЗИ'!$C$21</f>
        <v>УЗИ мочевой пузырь + предстательная железа</v>
      </c>
      <c r="J128" s="142">
        <v>440</v>
      </c>
    </row>
    <row r="129" spans="8:10" hidden="1" x14ac:dyDescent="0.2">
      <c r="H129" s="140" t="s">
        <v>139</v>
      </c>
      <c r="I129" s="141" t="str">
        <f>'[4]Свод по УЗИ'!$C$22</f>
        <v>УЗИ молочной железы</v>
      </c>
      <c r="J129" s="142">
        <v>355</v>
      </c>
    </row>
    <row r="130" spans="8:10" hidden="1" x14ac:dyDescent="0.2">
      <c r="H130" s="140" t="s">
        <v>140</v>
      </c>
      <c r="I130" s="141" t="str">
        <f>'[4]Свод по УЗИ'!$C$23</f>
        <v>УЗИ мошонки</v>
      </c>
      <c r="J130" s="142">
        <v>355</v>
      </c>
    </row>
    <row r="131" spans="8:10" hidden="1" x14ac:dyDescent="0.2">
      <c r="H131" s="140" t="s">
        <v>141</v>
      </c>
      <c r="I131" s="143" t="str">
        <f>'[4]Свод по УЗИ'!$C$24</f>
        <v>УЗИ лимфатических узлов</v>
      </c>
      <c r="J131" s="142">
        <v>684</v>
      </c>
    </row>
    <row r="132" spans="8:10" hidden="1" x14ac:dyDescent="0.2">
      <c r="H132" s="140" t="s">
        <v>142</v>
      </c>
      <c r="I132" s="141" t="str">
        <f>'[4]Свод по УЗИ'!$C$25</f>
        <v>УЗИ почки + мочевой пузырь + предстательная железа</v>
      </c>
      <c r="J132" s="142">
        <v>440</v>
      </c>
    </row>
    <row r="133" spans="8:10" hidden="1" x14ac:dyDescent="0.2">
      <c r="H133" s="140" t="s">
        <v>143</v>
      </c>
      <c r="I133" s="141" t="str">
        <f>'[4]Свод по УЗИ'!$C$26</f>
        <v>УЗИ женских половых органов</v>
      </c>
      <c r="J133" s="142">
        <v>440</v>
      </c>
    </row>
    <row r="134" spans="8:10" hidden="1" x14ac:dyDescent="0.2">
      <c r="H134" s="140" t="s">
        <v>144</v>
      </c>
      <c r="I134" s="143" t="str">
        <f>'[4]Свод по УЗИ'!$C$27</f>
        <v>УЗИ щитовидной железы</v>
      </c>
      <c r="J134" s="142">
        <v>440</v>
      </c>
    </row>
    <row r="135" spans="8:10" hidden="1" x14ac:dyDescent="0.2">
      <c r="H135" s="415" t="s">
        <v>145</v>
      </c>
      <c r="I135" s="416"/>
      <c r="J135" s="417"/>
    </row>
    <row r="136" spans="8:10" hidden="1" x14ac:dyDescent="0.2">
      <c r="H136" s="140" t="s">
        <v>146</v>
      </c>
      <c r="I136" s="141" t="str">
        <f>'[4]Свод по функ. ис.'!$B$10</f>
        <v>Электрокардиография</v>
      </c>
      <c r="J136" s="142">
        <f>'[5]Свод по функ. ис.'!M10</f>
        <v>310</v>
      </c>
    </row>
    <row r="137" spans="8:10" hidden="1" x14ac:dyDescent="0.2">
      <c r="H137" s="140" t="s">
        <v>147</v>
      </c>
      <c r="I137" s="143" t="str">
        <f>'[4]Свод по функ. ис.'!$B$13</f>
        <v>Электрокардиография  с медицинской  пробой с обзиданом</v>
      </c>
      <c r="J137" s="142">
        <f>'[5]Свод по функ. ис.'!M11</f>
        <v>665</v>
      </c>
    </row>
    <row r="138" spans="8:10" hidden="1" x14ac:dyDescent="0.2">
      <c r="H138" s="140" t="s">
        <v>148</v>
      </c>
      <c r="I138" s="141" t="str">
        <f>'[4]Свод по функ. ис.'!$B$14</f>
        <v>Электрокардиография с физической нагрузкой</v>
      </c>
      <c r="J138" s="142">
        <f>'[5]Свод по функ. ис.'!V12</f>
        <v>400</v>
      </c>
    </row>
    <row r="139" spans="8:10" hidden="1" x14ac:dyDescent="0.2">
      <c r="H139" s="140" t="s">
        <v>149</v>
      </c>
      <c r="I139" s="141" t="str">
        <f>'[4]Свод по функ. ис.'!$B$11</f>
        <v>Спирография  с бронхолитиками</v>
      </c>
      <c r="J139" s="142">
        <v>500</v>
      </c>
    </row>
    <row r="140" spans="8:10" hidden="1" x14ac:dyDescent="0.2">
      <c r="H140" s="140" t="s">
        <v>150</v>
      </c>
      <c r="I140" s="143" t="str">
        <f>'[4]Свод по функ. ис.'!$B$12</f>
        <v>Спирография  (исследование функции внешнего   дыхания)</v>
      </c>
      <c r="J140" s="142">
        <v>400</v>
      </c>
    </row>
    <row r="141" spans="8:10" hidden="1" x14ac:dyDescent="0.2">
      <c r="H141" s="140" t="s">
        <v>151</v>
      </c>
      <c r="I141" s="141" t="str">
        <f>'[4]Свод по функ. ис.'!$B$15</f>
        <v>Реоэнцефалография</v>
      </c>
      <c r="J141" s="142">
        <f>'[5]Свод по функ. ис.'!V26</f>
        <v>1000</v>
      </c>
    </row>
    <row r="142" spans="8:10" hidden="1" x14ac:dyDescent="0.2">
      <c r="H142" s="140" t="s">
        <v>152</v>
      </c>
      <c r="I142" s="141" t="str">
        <f>'[4]Свод по функ. ис.'!$B$16</f>
        <v>Электроэнцефалография</v>
      </c>
      <c r="J142" s="142">
        <f>'[5]Свод по функ. ис.'!V34</f>
        <v>1100</v>
      </c>
    </row>
    <row r="143" spans="8:10" hidden="1" x14ac:dyDescent="0.2">
      <c r="H143" s="140" t="s">
        <v>153</v>
      </c>
      <c r="I143" s="143" t="str">
        <f>[5]ФЭГДС!B70</f>
        <v>Фиброэзофагогастродуоденоскопия диагностическая (ФЭГДС)</v>
      </c>
      <c r="J143" s="142">
        <f>[5]ФЭГДС!N70</f>
        <v>1070</v>
      </c>
    </row>
    <row r="144" spans="8:10" hidden="1" x14ac:dyDescent="0.2">
      <c r="H144" s="140" t="s">
        <v>154</v>
      </c>
      <c r="I144" s="141" t="str">
        <f>[5]ФЭГДС!B71</f>
        <v>Фиброэзофагогастродуоденоскопия диагностическая  с биопсией (ФЭГДС)</v>
      </c>
      <c r="J144" s="142">
        <f>[5]ФЭГДС!N71</f>
        <v>1240</v>
      </c>
    </row>
    <row r="145" spans="8:11" hidden="1" x14ac:dyDescent="0.2">
      <c r="H145" s="140" t="s">
        <v>155</v>
      </c>
      <c r="I145" s="141" t="s">
        <v>156</v>
      </c>
      <c r="J145" s="152">
        <f>[5]колоноскопия!N71</f>
        <v>2380</v>
      </c>
    </row>
    <row r="146" spans="8:11" hidden="1" x14ac:dyDescent="0.2">
      <c r="H146" s="140" t="s">
        <v>157</v>
      </c>
      <c r="I146" s="141" t="s">
        <v>158</v>
      </c>
      <c r="J146" s="152">
        <f>[5]колоноскопия!N72</f>
        <v>2690</v>
      </c>
    </row>
    <row r="147" spans="8:11" hidden="1" x14ac:dyDescent="0.2">
      <c r="H147" s="140" t="s">
        <v>159</v>
      </c>
      <c r="I147" s="141" t="s">
        <v>160</v>
      </c>
      <c r="J147" s="152">
        <f>'[5]колоноск с анестезией'!N74</f>
        <v>3800</v>
      </c>
    </row>
    <row r="148" spans="8:11" hidden="1" x14ac:dyDescent="0.2">
      <c r="H148" s="140" t="s">
        <v>161</v>
      </c>
      <c r="I148" s="141" t="str">
        <f>[5]ФЭГДС!B72</f>
        <v>Фиброэзофагогастродуоденоскопия с анализом на хеликобактер пилари (ФЭГДС)</v>
      </c>
      <c r="J148" s="152">
        <f>[5]ФЭГДС!N72</f>
        <v>1120</v>
      </c>
    </row>
    <row r="149" spans="8:11" hidden="1" x14ac:dyDescent="0.2">
      <c r="H149" s="140" t="s">
        <v>162</v>
      </c>
      <c r="I149" s="141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9" s="152">
        <f>'[5]ФЭГДС с анестезией '!N76</f>
        <v>2100</v>
      </c>
    </row>
    <row r="150" spans="8:11" ht="22.5" hidden="1" x14ac:dyDescent="0.2">
      <c r="H150" s="140" t="s">
        <v>163</v>
      </c>
      <c r="I150" s="141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50" s="152">
        <f>'[5]ФЭГДС с анестезией '!N77</f>
        <v>2280</v>
      </c>
    </row>
    <row r="151" spans="8:11" hidden="1" x14ac:dyDescent="0.2">
      <c r="H151" s="415" t="s">
        <v>164</v>
      </c>
      <c r="I151" s="416"/>
      <c r="J151" s="417"/>
    </row>
    <row r="152" spans="8:11" hidden="1" x14ac:dyDescent="0.2">
      <c r="H152" s="140" t="s">
        <v>165</v>
      </c>
      <c r="I152" s="143" t="str">
        <f>'[6]консультации врачей перв'!$B$70</f>
        <v>Консультация врача специалиста без категории</v>
      </c>
      <c r="J152" s="142">
        <v>774</v>
      </c>
      <c r="K152" s="154"/>
    </row>
    <row r="153" spans="8:11" hidden="1" x14ac:dyDescent="0.2">
      <c r="H153" s="140" t="s">
        <v>166</v>
      </c>
      <c r="I153" s="141" t="str">
        <f>'[6]консультации врачей перв'!$B$143</f>
        <v>Консультация врача специалиста II категории</v>
      </c>
      <c r="J153" s="142">
        <v>788</v>
      </c>
      <c r="K153" s="154"/>
    </row>
    <row r="154" spans="8:11" hidden="1" x14ac:dyDescent="0.2">
      <c r="H154" s="140" t="s">
        <v>167</v>
      </c>
      <c r="I154" s="141" t="str">
        <f>'[6]консультации врачей перв'!$B$215</f>
        <v>Консультация врача специалиста I категории</v>
      </c>
      <c r="J154" s="142">
        <v>808</v>
      </c>
      <c r="K154" s="154"/>
    </row>
    <row r="155" spans="8:11" hidden="1" x14ac:dyDescent="0.2">
      <c r="H155" s="140" t="s">
        <v>168</v>
      </c>
      <c r="I155" s="143" t="str">
        <f>'[6]консультации врачей перв'!$B$290</f>
        <v>Консультация врача специалиста высшей  категории</v>
      </c>
      <c r="J155" s="142">
        <v>820</v>
      </c>
      <c r="K155" s="154"/>
    </row>
    <row r="156" spans="8:11" hidden="1" x14ac:dyDescent="0.2">
      <c r="H156" s="140" t="s">
        <v>169</v>
      </c>
      <c r="I156" s="141" t="str">
        <f>'[6]конс. врачей повт'!$B$70</f>
        <v>Консультация врача специалиста без категори (повторный прием)</v>
      </c>
      <c r="J156" s="142">
        <v>679</v>
      </c>
      <c r="K156" s="154"/>
    </row>
    <row r="157" spans="8:11" hidden="1" x14ac:dyDescent="0.2">
      <c r="H157" s="140" t="s">
        <v>170</v>
      </c>
      <c r="I157" s="141" t="str">
        <f>'[6]конс. врачей повт'!$B$143</f>
        <v>Консультация врача специалиста II категории (повторный прием)</v>
      </c>
      <c r="J157" s="142">
        <v>694</v>
      </c>
      <c r="K157" s="154"/>
    </row>
    <row r="158" spans="8:11" hidden="1" x14ac:dyDescent="0.2">
      <c r="H158" s="140" t="s">
        <v>171</v>
      </c>
      <c r="I158" s="143" t="str">
        <f>'[6]конс. врачей повт'!$B$215</f>
        <v>Консультация врача специалиста I категории (повторный прием)</v>
      </c>
      <c r="J158" s="142">
        <v>709</v>
      </c>
      <c r="K158" s="154"/>
    </row>
    <row r="159" spans="8:11" hidden="1" x14ac:dyDescent="0.2">
      <c r="H159" s="140" t="s">
        <v>172</v>
      </c>
      <c r="I159" s="141" t="str">
        <f>'[6]конс. врачей повт'!$B$290</f>
        <v>Консультация врача специалиста высшей  категории (повторный прием)</v>
      </c>
      <c r="J159" s="142">
        <v>723</v>
      </c>
      <c r="K159" s="154"/>
    </row>
    <row r="160" spans="8:11" hidden="1" x14ac:dyDescent="0.2">
      <c r="H160" s="415" t="s">
        <v>173</v>
      </c>
      <c r="I160" s="416"/>
      <c r="J160" s="417"/>
      <c r="K160" s="154"/>
    </row>
    <row r="161" spans="7:10" hidden="1" x14ac:dyDescent="0.2">
      <c r="G161" s="155"/>
      <c r="H161" s="140" t="s">
        <v>174</v>
      </c>
      <c r="I161" s="143" t="str">
        <f>'[7]Свод по проц.каб.'!$B$8</f>
        <v>Внутримышечные инъекции</v>
      </c>
      <c r="J161" s="142">
        <v>100</v>
      </c>
    </row>
    <row r="162" spans="7:10" hidden="1" x14ac:dyDescent="0.2">
      <c r="G162" s="155"/>
      <c r="H162" s="140" t="s">
        <v>175</v>
      </c>
      <c r="I162" s="141" t="str">
        <f>'[7]Свод по проц.каб.'!$B$9</f>
        <v>Подкожные инъекции</v>
      </c>
      <c r="J162" s="142">
        <v>100</v>
      </c>
    </row>
    <row r="163" spans="7:10" hidden="1" x14ac:dyDescent="0.2">
      <c r="G163" s="155"/>
      <c r="H163" s="140" t="s">
        <v>176</v>
      </c>
      <c r="I163" s="141" t="str">
        <f>'[7]Свод по проц.каб.'!$B$10</f>
        <v>Внутривенные вливания</v>
      </c>
      <c r="J163" s="142">
        <v>154</v>
      </c>
    </row>
    <row r="164" spans="7:10" hidden="1" x14ac:dyDescent="0.2">
      <c r="G164" s="155"/>
      <c r="H164" s="140" t="s">
        <v>177</v>
      </c>
      <c r="I164" s="143" t="str">
        <f>'[7]Свод по проц.каб.'!$B$11</f>
        <v>Забор крови из вены</v>
      </c>
      <c r="J164" s="142">
        <v>100</v>
      </c>
    </row>
    <row r="165" spans="7:10" hidden="1" x14ac:dyDescent="0.2">
      <c r="G165" s="155"/>
      <c r="H165" s="140" t="s">
        <v>178</v>
      </c>
      <c r="I165" s="141" t="str">
        <f>'[7]Свод по проц.каб.'!$B$12</f>
        <v>Перевязки</v>
      </c>
      <c r="J165" s="142">
        <v>160</v>
      </c>
    </row>
    <row r="166" spans="7:10" hidden="1" x14ac:dyDescent="0.2">
      <c r="G166" s="155"/>
      <c r="H166" s="140" t="s">
        <v>179</v>
      </c>
      <c r="I166" s="141" t="str">
        <f>'[7]Свод по проц.каб.'!$B$13</f>
        <v>Забор крови на RV</v>
      </c>
      <c r="J166" s="142">
        <v>100</v>
      </c>
    </row>
    <row r="167" spans="7:10" hidden="1" x14ac:dyDescent="0.2">
      <c r="G167" s="155"/>
      <c r="H167" s="140" t="s">
        <v>180</v>
      </c>
      <c r="I167" s="143" t="str">
        <f>'[7]Свод по проц.каб.'!$B$14</f>
        <v>Забор крови на ВИЧ</v>
      </c>
      <c r="J167" s="142">
        <v>100</v>
      </c>
    </row>
    <row r="168" spans="7:10" hidden="1" x14ac:dyDescent="0.2">
      <c r="H168" s="140" t="s">
        <v>181</v>
      </c>
      <c r="I168" s="143" t="str">
        <f>'[8]услуги офтальмолога'!$B$31</f>
        <v>Подбор очковых линз</v>
      </c>
      <c r="J168" s="142">
        <v>87</v>
      </c>
    </row>
    <row r="169" spans="7:10" hidden="1" x14ac:dyDescent="0.2">
      <c r="H169" s="140" t="s">
        <v>182</v>
      </c>
      <c r="I169" s="153" t="s">
        <v>183</v>
      </c>
      <c r="J169" s="142">
        <v>41</v>
      </c>
    </row>
    <row r="170" spans="7:10" hidden="1" x14ac:dyDescent="0.2">
      <c r="H170" s="140" t="s">
        <v>184</v>
      </c>
      <c r="I170" s="153" t="s">
        <v>185</v>
      </c>
      <c r="J170" s="142">
        <v>41</v>
      </c>
    </row>
    <row r="171" spans="7:10" hidden="1" x14ac:dyDescent="0.2">
      <c r="H171" s="140" t="s">
        <v>186</v>
      </c>
      <c r="I171" s="143" t="str">
        <f>[9]ксерокоп!$D$69</f>
        <v>Копия 1 листа</v>
      </c>
      <c r="J171" s="142">
        <v>6</v>
      </c>
    </row>
    <row r="172" spans="7:10" ht="22.5" hidden="1" x14ac:dyDescent="0.2">
      <c r="H172" s="140" t="s">
        <v>187</v>
      </c>
      <c r="I172" s="156" t="s">
        <v>188</v>
      </c>
      <c r="J172" s="142">
        <v>287</v>
      </c>
    </row>
    <row r="173" spans="7:10" ht="22.5" hidden="1" x14ac:dyDescent="0.2">
      <c r="H173" s="140" t="s">
        <v>189</v>
      </c>
      <c r="I173" s="156" t="s">
        <v>190</v>
      </c>
      <c r="J173" s="142">
        <v>225</v>
      </c>
    </row>
    <row r="174" spans="7:10" ht="22.5" hidden="1" x14ac:dyDescent="0.2">
      <c r="H174" s="140" t="s">
        <v>191</v>
      </c>
      <c r="I174" s="156" t="s">
        <v>192</v>
      </c>
      <c r="J174" s="142">
        <v>219</v>
      </c>
    </row>
    <row r="175" spans="7:10" ht="22.5" hidden="1" x14ac:dyDescent="0.2">
      <c r="H175" s="140" t="s">
        <v>193</v>
      </c>
      <c r="I175" s="143" t="s">
        <v>194</v>
      </c>
      <c r="J175" s="142">
        <v>409</v>
      </c>
    </row>
    <row r="176" spans="7:10" hidden="1" x14ac:dyDescent="0.2">
      <c r="H176" s="140" t="s">
        <v>195</v>
      </c>
      <c r="I176" s="143" t="s">
        <v>196</v>
      </c>
      <c r="J176" s="152">
        <v>1070</v>
      </c>
    </row>
    <row r="177" spans="7:10" hidden="1" x14ac:dyDescent="0.2">
      <c r="H177" s="140" t="s">
        <v>197</v>
      </c>
      <c r="I177" s="143" t="s">
        <v>198</v>
      </c>
      <c r="J177" s="152">
        <v>1869</v>
      </c>
    </row>
    <row r="178" spans="7:10" ht="22.5" hidden="1" x14ac:dyDescent="0.2">
      <c r="H178" s="140" t="s">
        <v>199</v>
      </c>
      <c r="I178" s="143" t="s">
        <v>200</v>
      </c>
      <c r="J178" s="142">
        <v>356</v>
      </c>
    </row>
    <row r="179" spans="7:10" ht="22.5" hidden="1" x14ac:dyDescent="0.2">
      <c r="H179" s="140" t="s">
        <v>201</v>
      </c>
      <c r="I179" s="143" t="s">
        <v>202</v>
      </c>
      <c r="J179" s="142">
        <v>265</v>
      </c>
    </row>
    <row r="180" spans="7:10" hidden="1" x14ac:dyDescent="0.2">
      <c r="H180" s="140" t="s">
        <v>203</v>
      </c>
      <c r="I180" s="143" t="s">
        <v>204</v>
      </c>
      <c r="J180" s="142">
        <v>379</v>
      </c>
    </row>
    <row r="181" spans="7:10" hidden="1" x14ac:dyDescent="0.2">
      <c r="H181" s="140" t="s">
        <v>205</v>
      </c>
      <c r="I181" s="143" t="s">
        <v>206</v>
      </c>
      <c r="J181" s="142">
        <v>278</v>
      </c>
    </row>
    <row r="182" spans="7:10" ht="22.5" hidden="1" x14ac:dyDescent="0.2">
      <c r="H182" s="140" t="s">
        <v>207</v>
      </c>
      <c r="I182" s="143" t="s">
        <v>208</v>
      </c>
      <c r="J182" s="142">
        <v>256</v>
      </c>
    </row>
    <row r="183" spans="7:10" hidden="1" x14ac:dyDescent="0.2">
      <c r="H183" s="140" t="s">
        <v>209</v>
      </c>
      <c r="I183" s="143" t="s">
        <v>210</v>
      </c>
      <c r="J183" s="142">
        <v>281</v>
      </c>
    </row>
    <row r="184" spans="7:10" hidden="1" x14ac:dyDescent="0.2">
      <c r="H184" s="140" t="s">
        <v>211</v>
      </c>
      <c r="I184" s="143" t="s">
        <v>212</v>
      </c>
      <c r="J184" s="142">
        <v>224</v>
      </c>
    </row>
    <row r="185" spans="7:10" hidden="1" x14ac:dyDescent="0.2">
      <c r="G185" s="155"/>
      <c r="H185" s="140" t="s">
        <v>213</v>
      </c>
      <c r="I185" s="143" t="s">
        <v>214</v>
      </c>
      <c r="J185" s="142">
        <v>275</v>
      </c>
    </row>
    <row r="186" spans="7:10" hidden="1" x14ac:dyDescent="0.2">
      <c r="G186" s="155"/>
      <c r="H186" s="140" t="s">
        <v>215</v>
      </c>
      <c r="I186" s="143" t="s">
        <v>216</v>
      </c>
      <c r="J186" s="142">
        <v>260</v>
      </c>
    </row>
    <row r="187" spans="7:10" hidden="1" x14ac:dyDescent="0.2">
      <c r="G187" s="155"/>
      <c r="H187" s="140" t="s">
        <v>217</v>
      </c>
      <c r="I187" s="143" t="s">
        <v>218</v>
      </c>
      <c r="J187" s="142">
        <v>244</v>
      </c>
    </row>
    <row r="188" spans="7:10" hidden="1" x14ac:dyDescent="0.2">
      <c r="G188" s="155"/>
      <c r="H188" s="140" t="s">
        <v>219</v>
      </c>
      <c r="I188" s="143" t="s">
        <v>220</v>
      </c>
      <c r="J188" s="142">
        <v>152</v>
      </c>
    </row>
    <row r="189" spans="7:10" hidden="1" x14ac:dyDescent="0.2">
      <c r="H189" s="140"/>
      <c r="I189" s="143" t="s">
        <v>221</v>
      </c>
      <c r="J189" s="142"/>
    </row>
    <row r="190" spans="7:10" hidden="1" x14ac:dyDescent="0.2">
      <c r="H190" s="140" t="s">
        <v>222</v>
      </c>
      <c r="I190" s="143" t="s">
        <v>223</v>
      </c>
      <c r="J190" s="142">
        <v>116</v>
      </c>
    </row>
    <row r="191" spans="7:10" hidden="1" x14ac:dyDescent="0.2">
      <c r="H191" s="140" t="s">
        <v>224</v>
      </c>
      <c r="I191" s="143" t="s">
        <v>225</v>
      </c>
      <c r="J191" s="142">
        <v>116</v>
      </c>
    </row>
    <row r="192" spans="7:10" hidden="1" x14ac:dyDescent="0.2">
      <c r="H192" s="140" t="s">
        <v>226</v>
      </c>
      <c r="I192" s="143" t="s">
        <v>227</v>
      </c>
      <c r="J192" s="142">
        <v>116</v>
      </c>
    </row>
    <row r="193" spans="8:11" hidden="1" x14ac:dyDescent="0.2">
      <c r="H193" s="140" t="s">
        <v>228</v>
      </c>
      <c r="I193" s="143" t="s">
        <v>229</v>
      </c>
      <c r="J193" s="142">
        <v>116</v>
      </c>
    </row>
    <row r="194" spans="8:11" hidden="1" x14ac:dyDescent="0.2">
      <c r="H194" s="140" t="s">
        <v>230</v>
      </c>
      <c r="I194" s="143" t="s">
        <v>231</v>
      </c>
      <c r="J194" s="142">
        <v>77</v>
      </c>
    </row>
    <row r="195" spans="8:11" hidden="1" x14ac:dyDescent="0.2">
      <c r="H195" s="140" t="s">
        <v>232</v>
      </c>
      <c r="I195" s="143" t="s">
        <v>233</v>
      </c>
      <c r="J195" s="142">
        <v>15</v>
      </c>
    </row>
    <row r="196" spans="8:11" hidden="1" x14ac:dyDescent="0.2">
      <c r="H196" s="140" t="s">
        <v>234</v>
      </c>
      <c r="I196" s="143" t="s">
        <v>235</v>
      </c>
      <c r="J196" s="157">
        <v>279</v>
      </c>
    </row>
    <row r="197" spans="8:11" hidden="1" x14ac:dyDescent="0.2">
      <c r="H197" s="140" t="s">
        <v>236</v>
      </c>
      <c r="I197" s="143" t="s">
        <v>237</v>
      </c>
      <c r="J197" s="157">
        <v>262</v>
      </c>
    </row>
    <row r="198" spans="8:11" hidden="1" x14ac:dyDescent="0.2">
      <c r="H198" s="140" t="s">
        <v>238</v>
      </c>
      <c r="I198" s="143" t="s">
        <v>239</v>
      </c>
      <c r="J198" s="157">
        <v>275</v>
      </c>
    </row>
    <row r="199" spans="8:11" hidden="1" x14ac:dyDescent="0.2">
      <c r="H199" s="140" t="s">
        <v>240</v>
      </c>
      <c r="I199" s="143" t="s">
        <v>241</v>
      </c>
      <c r="J199" s="157">
        <v>256</v>
      </c>
    </row>
    <row r="200" spans="8:11" hidden="1" x14ac:dyDescent="0.2">
      <c r="H200" s="158" t="s">
        <v>242</v>
      </c>
      <c r="I200" s="143" t="s">
        <v>243</v>
      </c>
      <c r="J200" s="157">
        <v>272</v>
      </c>
    </row>
    <row r="201" spans="8:11" hidden="1" x14ac:dyDescent="0.2">
      <c r="H201" s="159" t="s">
        <v>244</v>
      </c>
      <c r="I201" s="143" t="s">
        <v>245</v>
      </c>
      <c r="J201" s="157">
        <v>259</v>
      </c>
    </row>
    <row r="202" spans="8:11" hidden="1" x14ac:dyDescent="0.2">
      <c r="H202" s="140" t="s">
        <v>246</v>
      </c>
      <c r="I202" s="143" t="s">
        <v>247</v>
      </c>
      <c r="J202" s="157">
        <v>929</v>
      </c>
    </row>
    <row r="203" spans="8:11" hidden="1" x14ac:dyDescent="0.2">
      <c r="H203" s="159" t="s">
        <v>248</v>
      </c>
      <c r="I203" s="143" t="s">
        <v>249</v>
      </c>
      <c r="J203" s="160">
        <v>562</v>
      </c>
    </row>
    <row r="204" spans="8:11" hidden="1" x14ac:dyDescent="0.2">
      <c r="H204" s="140" t="s">
        <v>250</v>
      </c>
      <c r="I204" s="143" t="s">
        <v>251</v>
      </c>
      <c r="J204" s="157">
        <v>2000</v>
      </c>
      <c r="K204" s="132" t="s">
        <v>637</v>
      </c>
    </row>
    <row r="205" spans="8:11" hidden="1" x14ac:dyDescent="0.2">
      <c r="H205" s="159" t="s">
        <v>641</v>
      </c>
      <c r="I205" s="143" t="s">
        <v>643</v>
      </c>
      <c r="J205" s="157">
        <v>750</v>
      </c>
      <c r="K205" s="132" t="s">
        <v>645</v>
      </c>
    </row>
    <row r="206" spans="8:11" ht="22.5" hidden="1" x14ac:dyDescent="0.2">
      <c r="H206" s="159" t="s">
        <v>642</v>
      </c>
      <c r="I206" s="143" t="s">
        <v>644</v>
      </c>
      <c r="J206" s="157">
        <v>400</v>
      </c>
      <c r="K206" s="132" t="s">
        <v>646</v>
      </c>
    </row>
    <row r="207" spans="8:11" x14ac:dyDescent="0.2">
      <c r="H207" s="415" t="s">
        <v>252</v>
      </c>
      <c r="I207" s="426"/>
      <c r="J207" s="427"/>
    </row>
    <row r="208" spans="8:11" x14ac:dyDescent="0.2">
      <c r="H208" s="415" t="s">
        <v>253</v>
      </c>
      <c r="I208" s="416"/>
      <c r="J208" s="417"/>
    </row>
    <row r="209" spans="8:11" x14ac:dyDescent="0.2">
      <c r="H209" s="161"/>
      <c r="I209" s="196" t="s">
        <v>254</v>
      </c>
      <c r="J209" s="196"/>
    </row>
    <row r="210" spans="8:11" x14ac:dyDescent="0.2">
      <c r="H210" s="140" t="s">
        <v>255</v>
      </c>
      <c r="I210" s="141" t="str">
        <f>'[8]Эндокринолог '!$B$48</f>
        <v>Врач-эндокринолог</v>
      </c>
      <c r="J210" s="142">
        <v>145</v>
      </c>
    </row>
    <row r="211" spans="8:11" x14ac:dyDescent="0.2">
      <c r="H211" s="140" t="s">
        <v>256</v>
      </c>
      <c r="I211" s="143" t="str">
        <f>[8]Невролог!$B$60</f>
        <v>Врач-невролог</v>
      </c>
      <c r="J211" s="142">
        <v>145</v>
      </c>
    </row>
    <row r="212" spans="8:11" x14ac:dyDescent="0.2">
      <c r="H212" s="140" t="s">
        <v>257</v>
      </c>
      <c r="I212" s="143" t="s">
        <v>617</v>
      </c>
      <c r="J212" s="142">
        <v>350</v>
      </c>
    </row>
    <row r="213" spans="8:11" x14ac:dyDescent="0.2">
      <c r="H213" s="140" t="s">
        <v>258</v>
      </c>
      <c r="I213" s="143" t="s">
        <v>259</v>
      </c>
      <c r="J213" s="142">
        <v>235</v>
      </c>
    </row>
    <row r="214" spans="8:11" x14ac:dyDescent="0.2">
      <c r="H214" s="140" t="s">
        <v>260</v>
      </c>
      <c r="I214" s="143" t="str">
        <f>[8]Отоларинголог!$B$59</f>
        <v>Врач-оториноларинголог</v>
      </c>
      <c r="J214" s="142">
        <v>140</v>
      </c>
    </row>
    <row r="215" spans="8:11" x14ac:dyDescent="0.2">
      <c r="H215" s="140" t="s">
        <v>261</v>
      </c>
      <c r="I215" s="143" t="str">
        <f>[8]дерматовенеролог!$D$77</f>
        <v>Врач -  дерматовенеролог</v>
      </c>
      <c r="J215" s="142">
        <v>140</v>
      </c>
    </row>
    <row r="216" spans="8:11" x14ac:dyDescent="0.2">
      <c r="H216" s="140" t="s">
        <v>262</v>
      </c>
      <c r="I216" s="143" t="str">
        <f>'[8]терапевт (период мо)'!$B$47</f>
        <v xml:space="preserve">Врач -терапевт </v>
      </c>
      <c r="J216" s="142">
        <v>200</v>
      </c>
    </row>
    <row r="217" spans="8:11" x14ac:dyDescent="0.2">
      <c r="H217" s="140" t="s">
        <v>263</v>
      </c>
      <c r="I217" s="143" t="str">
        <f>[8]уролог!$B$48</f>
        <v>Врач- уролог</v>
      </c>
      <c r="J217" s="142">
        <v>145</v>
      </c>
    </row>
    <row r="218" spans="8:11" x14ac:dyDescent="0.2">
      <c r="H218" s="140" t="s">
        <v>264</v>
      </c>
      <c r="I218" s="143" t="str">
        <f>[8]хирург!$B$48</f>
        <v>Врач- хирург</v>
      </c>
      <c r="J218" s="142">
        <v>145</v>
      </c>
    </row>
    <row r="219" spans="8:11" x14ac:dyDescent="0.2">
      <c r="H219" s="140" t="s">
        <v>265</v>
      </c>
      <c r="I219" s="143" t="str">
        <f>[8]Офтальмолог!$B$59</f>
        <v>Врач - офтальмолог</v>
      </c>
      <c r="J219" s="142">
        <v>235</v>
      </c>
      <c r="K219" s="132" t="s">
        <v>618</v>
      </c>
    </row>
    <row r="220" spans="8:11" x14ac:dyDescent="0.2">
      <c r="H220" s="140" t="s">
        <v>266</v>
      </c>
      <c r="I220" s="143" t="str">
        <f>'[8]вр инфекц'!$C$59</f>
        <v xml:space="preserve">Врач- инфекционист </v>
      </c>
      <c r="J220" s="142">
        <v>203</v>
      </c>
    </row>
    <row r="221" spans="8:11" x14ac:dyDescent="0.2">
      <c r="H221" s="140" t="s">
        <v>267</v>
      </c>
      <c r="I221" s="143" t="str">
        <f>'[8]вр инф с выдачей сертиф'!$B$59</f>
        <v>Врач - инфекционист (с выдачей сертификата)</v>
      </c>
      <c r="J221" s="142">
        <v>400</v>
      </c>
    </row>
    <row r="222" spans="8:11" x14ac:dyDescent="0.2">
      <c r="H222" s="140" t="s">
        <v>268</v>
      </c>
      <c r="I222" s="143" t="str">
        <f>'[8]психиатр, нарколог'!$B$47</f>
        <v>Врач - психиатр</v>
      </c>
      <c r="J222" s="146">
        <v>110</v>
      </c>
    </row>
    <row r="223" spans="8:11" x14ac:dyDescent="0.2">
      <c r="H223" s="140" t="s">
        <v>269</v>
      </c>
      <c r="I223" s="143" t="str">
        <f>'[8]психиатр, нарколог'!$B$57</f>
        <v>Врач - психиатр - нарколог</v>
      </c>
      <c r="J223" s="146">
        <v>110</v>
      </c>
    </row>
    <row r="224" spans="8:11" x14ac:dyDescent="0.2">
      <c r="H224" s="140" t="s">
        <v>270</v>
      </c>
      <c r="I224" s="163" t="s">
        <v>272</v>
      </c>
      <c r="J224" s="146">
        <v>553</v>
      </c>
    </row>
    <row r="225" spans="8:11" ht="22.5" x14ac:dyDescent="0.2">
      <c r="H225" s="140" t="s">
        <v>271</v>
      </c>
      <c r="I225" s="163" t="s">
        <v>274</v>
      </c>
      <c r="J225" s="146">
        <v>300</v>
      </c>
    </row>
    <row r="226" spans="8:11" x14ac:dyDescent="0.2">
      <c r="H226" s="140" t="s">
        <v>273</v>
      </c>
      <c r="I226" s="163" t="s">
        <v>276</v>
      </c>
      <c r="J226" s="146">
        <v>164</v>
      </c>
    </row>
    <row r="227" spans="8:11" x14ac:dyDescent="0.2">
      <c r="H227" s="140" t="s">
        <v>275</v>
      </c>
      <c r="I227" s="163" t="s">
        <v>278</v>
      </c>
      <c r="J227" s="146">
        <v>214</v>
      </c>
    </row>
    <row r="228" spans="8:11" x14ac:dyDescent="0.2">
      <c r="H228" s="140" t="s">
        <v>277</v>
      </c>
      <c r="I228" s="163" t="s">
        <v>280</v>
      </c>
      <c r="J228" s="142">
        <v>142</v>
      </c>
    </row>
    <row r="229" spans="8:11" x14ac:dyDescent="0.2">
      <c r="H229" s="140" t="s">
        <v>279</v>
      </c>
      <c r="I229" s="163" t="s">
        <v>627</v>
      </c>
      <c r="J229" s="142">
        <v>220</v>
      </c>
      <c r="K229" s="155" t="s">
        <v>629</v>
      </c>
    </row>
    <row r="230" spans="8:11" x14ac:dyDescent="0.2">
      <c r="H230" s="140" t="s">
        <v>282</v>
      </c>
      <c r="I230" s="163" t="s">
        <v>628</v>
      </c>
      <c r="J230" s="142">
        <v>154</v>
      </c>
      <c r="K230" s="155" t="s">
        <v>630</v>
      </c>
    </row>
    <row r="231" spans="8:11" x14ac:dyDescent="0.2">
      <c r="H231" s="140"/>
      <c r="I231" s="195" t="s">
        <v>281</v>
      </c>
      <c r="J231" s="142"/>
    </row>
    <row r="232" spans="8:11" x14ac:dyDescent="0.2">
      <c r="H232" s="140" t="s">
        <v>283</v>
      </c>
      <c r="I232" s="141" t="str">
        <f>[8]Невролог!$B$73</f>
        <v>Проверка вибрационной чувствительности</v>
      </c>
      <c r="J232" s="142">
        <v>44</v>
      </c>
    </row>
    <row r="233" spans="8:11" x14ac:dyDescent="0.2">
      <c r="H233" s="140" t="s">
        <v>284</v>
      </c>
      <c r="I233" s="141" t="str">
        <f>[8]Отоларинголог!$B$69</f>
        <v xml:space="preserve">Аудиометрия </v>
      </c>
      <c r="J233" s="142">
        <v>70</v>
      </c>
    </row>
    <row r="234" spans="8:11" x14ac:dyDescent="0.2">
      <c r="H234" s="140" t="s">
        <v>285</v>
      </c>
      <c r="I234" s="143" t="str">
        <f>[8]Отоларинголог!$B$79</f>
        <v>Исследвание вестибулярного аппарата</v>
      </c>
      <c r="J234" s="142">
        <v>48</v>
      </c>
    </row>
    <row r="235" spans="8:11" x14ac:dyDescent="0.2">
      <c r="H235" s="140" t="s">
        <v>286</v>
      </c>
      <c r="I235" s="141" t="str">
        <f>'[8]услуги офтальмолога'!$B$29</f>
        <v>Динамометрия</v>
      </c>
      <c r="J235" s="142">
        <v>66</v>
      </c>
    </row>
    <row r="236" spans="8:11" x14ac:dyDescent="0.2">
      <c r="H236" s="140" t="s">
        <v>287</v>
      </c>
      <c r="I236" s="141" t="str">
        <f>'[8]услуги офтальмолога'!$B$30</f>
        <v>Офтальмотонометрия</v>
      </c>
      <c r="J236" s="142">
        <v>86</v>
      </c>
    </row>
    <row r="237" spans="8:11" x14ac:dyDescent="0.2">
      <c r="H237" s="140" t="s">
        <v>288</v>
      </c>
      <c r="I237" s="141" t="str">
        <f>'[8]услуги офтальмолога'!$B$32</f>
        <v>Офтальмоскопия глазного дна</v>
      </c>
      <c r="J237" s="142">
        <v>105</v>
      </c>
    </row>
    <row r="238" spans="8:11" x14ac:dyDescent="0.2">
      <c r="H238" s="140" t="s">
        <v>289</v>
      </c>
      <c r="I238" s="141" t="str">
        <f>'[8]услуги офтальмолога'!$B$33</f>
        <v>Острота зрения</v>
      </c>
      <c r="J238" s="142">
        <v>105</v>
      </c>
    </row>
    <row r="239" spans="8:11" x14ac:dyDescent="0.2">
      <c r="H239" s="140" t="s">
        <v>290</v>
      </c>
      <c r="I239" s="141" t="str">
        <f>'[8]услуги офтальмолога'!$B$34</f>
        <v>Определение объема аккомодации</v>
      </c>
      <c r="J239" s="142">
        <v>67</v>
      </c>
    </row>
    <row r="240" spans="8:11" x14ac:dyDescent="0.2">
      <c r="H240" s="140" t="s">
        <v>291</v>
      </c>
      <c r="I240" s="143" t="str">
        <f>'[8]услуги офтальмолога'!$B$35</f>
        <v>Исследование бинокулярного зрения</v>
      </c>
      <c r="J240" s="142">
        <v>70</v>
      </c>
    </row>
    <row r="241" spans="8:10" x14ac:dyDescent="0.2">
      <c r="H241" s="140" t="s">
        <v>292</v>
      </c>
      <c r="I241" s="141" t="str">
        <f>'[8]услуги офтальмолога'!$B$36</f>
        <v>Биомикроскопия сред глаза</v>
      </c>
      <c r="J241" s="142">
        <v>175</v>
      </c>
    </row>
    <row r="242" spans="8:10" x14ac:dyDescent="0.2">
      <c r="H242" s="140" t="s">
        <v>293</v>
      </c>
      <c r="I242" s="141" t="str">
        <f>'[8]услуги офтальмолога'!$B$46</f>
        <v>Скиоскопия</v>
      </c>
      <c r="J242" s="142">
        <v>62</v>
      </c>
    </row>
    <row r="243" spans="8:10" x14ac:dyDescent="0.2">
      <c r="H243" s="140" t="s">
        <v>294</v>
      </c>
      <c r="I243" s="141" t="str">
        <f>'[8]услуги офтальмолога'!$B$47</f>
        <v>Исследование полей зрения (переметрия)</v>
      </c>
      <c r="J243" s="142">
        <v>128</v>
      </c>
    </row>
    <row r="244" spans="8:10" x14ac:dyDescent="0.2">
      <c r="H244" s="140" t="s">
        <v>295</v>
      </c>
      <c r="I244" s="141" t="str">
        <f>'[8]услуги офтальмолога'!$B$48</f>
        <v>Цветоощущение (цветотест)</v>
      </c>
      <c r="J244" s="142">
        <v>44</v>
      </c>
    </row>
    <row r="245" spans="8:10" x14ac:dyDescent="0.2">
      <c r="H245" s="140" t="s">
        <v>296</v>
      </c>
      <c r="I245" s="141" t="str">
        <f>'[8]услуги офтальмолога'!$B$49</f>
        <v>Рефрактометрия</v>
      </c>
      <c r="J245" s="142">
        <v>62</v>
      </c>
    </row>
    <row r="246" spans="8:10" x14ac:dyDescent="0.2">
      <c r="H246" s="140" t="s">
        <v>297</v>
      </c>
      <c r="I246" s="141" t="str">
        <f>[8]термометрия!$B$46</f>
        <v>Термометрия</v>
      </c>
      <c r="J246" s="142">
        <v>24</v>
      </c>
    </row>
    <row r="247" spans="8:10" ht="22.5" x14ac:dyDescent="0.2">
      <c r="H247" s="140" t="s">
        <v>298</v>
      </c>
      <c r="I247" s="141" t="str">
        <f>I57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7" s="142">
        <v>497</v>
      </c>
    </row>
    <row r="248" spans="8:10" ht="22.5" x14ac:dyDescent="0.2">
      <c r="H248" s="140" t="s">
        <v>299</v>
      </c>
      <c r="I248" s="141" t="str">
        <f>I64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8" s="142">
        <v>175</v>
      </c>
    </row>
    <row r="249" spans="8:10" x14ac:dyDescent="0.2">
      <c r="H249" s="140" t="s">
        <v>300</v>
      </c>
      <c r="I249" s="141" t="str">
        <f>I17</f>
        <v>Исследование уровня глюкозы в  крови</v>
      </c>
      <c r="J249" s="142">
        <v>134</v>
      </c>
    </row>
    <row r="250" spans="8:10" x14ac:dyDescent="0.2">
      <c r="H250" s="140" t="s">
        <v>301</v>
      </c>
      <c r="I250" s="141" t="str">
        <f>I24</f>
        <v>Исследование уровня холестерина в крови</v>
      </c>
      <c r="J250" s="142">
        <v>151</v>
      </c>
    </row>
    <row r="251" spans="8:10" x14ac:dyDescent="0.2">
      <c r="H251" s="140" t="s">
        <v>302</v>
      </c>
      <c r="I251" s="141" t="str">
        <f>I18</f>
        <v>Исследование уровня биллирубина в крови</v>
      </c>
      <c r="J251" s="142">
        <v>147</v>
      </c>
    </row>
    <row r="252" spans="8:10" x14ac:dyDescent="0.2">
      <c r="H252" s="140" t="s">
        <v>303</v>
      </c>
      <c r="I252" s="141" t="str">
        <f>I19</f>
        <v>Исследование уровня креатинина в  крови</v>
      </c>
      <c r="J252" s="142">
        <v>198</v>
      </c>
    </row>
    <row r="253" spans="8:10" x14ac:dyDescent="0.2">
      <c r="H253" s="140" t="s">
        <v>304</v>
      </c>
      <c r="I253" s="141" t="str">
        <f>I20</f>
        <v>Исследование уровня аланин-трансаминазы в крови (фермент АлТ)</v>
      </c>
      <c r="J253" s="142">
        <v>89</v>
      </c>
    </row>
    <row r="254" spans="8:10" x14ac:dyDescent="0.2">
      <c r="H254" s="140" t="s">
        <v>305</v>
      </c>
      <c r="I254" s="141" t="str">
        <f>I21</f>
        <v>Исследование уровня  аспарат-трансаминазы в крови (фермент АсТ)</v>
      </c>
      <c r="J254" s="142">
        <v>89</v>
      </c>
    </row>
    <row r="255" spans="8:10" x14ac:dyDescent="0.2">
      <c r="H255" s="140" t="s">
        <v>306</v>
      </c>
      <c r="I255" s="141" t="str">
        <f>I27</f>
        <v>Исследование уровня щелочной фосфотазы в крови</v>
      </c>
      <c r="J255" s="142">
        <v>332</v>
      </c>
    </row>
    <row r="256" spans="8:10" x14ac:dyDescent="0.2">
      <c r="H256" s="140" t="s">
        <v>307</v>
      </c>
      <c r="I256" s="141" t="str">
        <f>I44</f>
        <v>ГГТП (гаммаглутамилтранспетидаза)</v>
      </c>
      <c r="J256" s="142">
        <v>233</v>
      </c>
    </row>
    <row r="257" spans="8:10" ht="22.5" x14ac:dyDescent="0.2">
      <c r="H257" s="140" t="s">
        <v>308</v>
      </c>
      <c r="I257" s="141" t="str">
        <f>I45</f>
        <v>Исследование уровня холестерина липопротеидов низкой плотности сыворотки крови (ЛПНП)</v>
      </c>
      <c r="J257" s="142">
        <v>166</v>
      </c>
    </row>
    <row r="258" spans="8:10" ht="22.5" x14ac:dyDescent="0.2">
      <c r="H258" s="140" t="s">
        <v>309</v>
      </c>
      <c r="I258" s="141" t="str">
        <f>I46</f>
        <v>Исследование уровня холестерина липопротеидов высокой плотности сыворотки крови (ЛПВП)</v>
      </c>
      <c r="J258" s="142">
        <f>J46</f>
        <v>157</v>
      </c>
    </row>
    <row r="259" spans="8:10" x14ac:dyDescent="0.2">
      <c r="H259" s="140" t="s">
        <v>310</v>
      </c>
      <c r="I259" s="141" t="str">
        <f>I58</f>
        <v>Исследование уровня ретикулоцитов  в крови</v>
      </c>
      <c r="J259" s="142">
        <f>J58</f>
        <v>203</v>
      </c>
    </row>
    <row r="260" spans="8:10" x14ac:dyDescent="0.2">
      <c r="H260" s="140" t="s">
        <v>311</v>
      </c>
      <c r="I260" s="141" t="str">
        <f>I62</f>
        <v>Исследование уровня желчных пигментов</v>
      </c>
      <c r="J260" s="142">
        <f>J62</f>
        <v>133</v>
      </c>
    </row>
    <row r="261" spans="8:10" x14ac:dyDescent="0.2">
      <c r="H261" s="140" t="s">
        <v>312</v>
      </c>
      <c r="I261" s="141" t="str">
        <f>I63</f>
        <v>Соскоб на энтеробиоз</v>
      </c>
      <c r="J261" s="142">
        <f>J63</f>
        <v>123</v>
      </c>
    </row>
    <row r="262" spans="8:10" x14ac:dyDescent="0.2">
      <c r="H262" s="140" t="s">
        <v>313</v>
      </c>
      <c r="I262" s="141" t="str">
        <f>I302</f>
        <v>Исследование кала на простейшие и гельминты</v>
      </c>
      <c r="J262" s="142">
        <v>115</v>
      </c>
    </row>
    <row r="263" spans="8:10" x14ac:dyDescent="0.2">
      <c r="H263" s="140" t="s">
        <v>314</v>
      </c>
      <c r="I263" s="141" t="str">
        <f>I300</f>
        <v>Реакция микропреципитации на сифилис (РМП)</v>
      </c>
      <c r="J263" s="142">
        <v>132</v>
      </c>
    </row>
    <row r="264" spans="8:10" x14ac:dyDescent="0.2">
      <c r="H264" s="140" t="s">
        <v>315</v>
      </c>
      <c r="I264" s="141" t="str">
        <f>I301</f>
        <v>Мазок на заболевание передающиеся половым путем (ЗППП)</v>
      </c>
      <c r="J264" s="142">
        <v>170</v>
      </c>
    </row>
    <row r="265" spans="8:10" x14ac:dyDescent="0.2">
      <c r="H265" s="140" t="s">
        <v>317</v>
      </c>
      <c r="I265" s="156" t="s">
        <v>316</v>
      </c>
      <c r="J265" s="157">
        <v>270</v>
      </c>
    </row>
    <row r="266" spans="8:10" x14ac:dyDescent="0.2">
      <c r="H266" s="140" t="s">
        <v>319</v>
      </c>
      <c r="I266" s="156" t="s">
        <v>318</v>
      </c>
      <c r="J266" s="157">
        <v>296</v>
      </c>
    </row>
    <row r="267" spans="8:10" x14ac:dyDescent="0.2">
      <c r="H267" s="140" t="s">
        <v>321</v>
      </c>
      <c r="I267" s="156" t="s">
        <v>320</v>
      </c>
      <c r="J267" s="157">
        <v>208</v>
      </c>
    </row>
    <row r="268" spans="8:10" x14ac:dyDescent="0.2">
      <c r="H268" s="140" t="s">
        <v>323</v>
      </c>
      <c r="I268" s="156" t="s">
        <v>322</v>
      </c>
      <c r="J268" s="157">
        <v>325</v>
      </c>
    </row>
    <row r="269" spans="8:10" x14ac:dyDescent="0.2">
      <c r="H269" s="140" t="s">
        <v>325</v>
      </c>
      <c r="I269" s="156" t="s">
        <v>324</v>
      </c>
      <c r="J269" s="157">
        <v>308</v>
      </c>
    </row>
    <row r="270" spans="8:10" x14ac:dyDescent="0.2">
      <c r="H270" s="140" t="s">
        <v>327</v>
      </c>
      <c r="I270" s="156" t="s">
        <v>326</v>
      </c>
      <c r="J270" s="157">
        <v>318</v>
      </c>
    </row>
    <row r="271" spans="8:10" x14ac:dyDescent="0.2">
      <c r="H271" s="140" t="s">
        <v>328</v>
      </c>
      <c r="I271" s="141" t="str">
        <f t="shared" ref="I271:J281" si="0">I83</f>
        <v>Рентгенография грудной клетки прямая проекция</v>
      </c>
      <c r="J271" s="142">
        <f t="shared" si="0"/>
        <v>200</v>
      </c>
    </row>
    <row r="272" spans="8:10" x14ac:dyDescent="0.2">
      <c r="H272" s="140" t="s">
        <v>329</v>
      </c>
      <c r="I272" s="141" t="str">
        <f t="shared" si="0"/>
        <v>Рентгенография грудной клетки правая боковая проекция</v>
      </c>
      <c r="J272" s="142">
        <f t="shared" si="0"/>
        <v>200</v>
      </c>
    </row>
    <row r="273" spans="8:10" x14ac:dyDescent="0.2">
      <c r="H273" s="140" t="s">
        <v>330</v>
      </c>
      <c r="I273" s="141" t="str">
        <f t="shared" si="0"/>
        <v>Рентгенография грудной клетки в 2-х проекциях  (прямая и боковая)</v>
      </c>
      <c r="J273" s="142">
        <f t="shared" si="0"/>
        <v>317</v>
      </c>
    </row>
    <row r="274" spans="8:10" x14ac:dyDescent="0.2">
      <c r="H274" s="140" t="s">
        <v>331</v>
      </c>
      <c r="I274" s="141" t="str">
        <f t="shared" si="0"/>
        <v>Флюорография грудной клетки прямая проекция</v>
      </c>
      <c r="J274" s="142">
        <f t="shared" si="0"/>
        <v>138</v>
      </c>
    </row>
    <row r="275" spans="8:10" x14ac:dyDescent="0.2">
      <c r="H275" s="140" t="s">
        <v>332</v>
      </c>
      <c r="I275" s="141" t="str">
        <f t="shared" si="0"/>
        <v>Флюорография грудной клетки правая боковая проекция</v>
      </c>
      <c r="J275" s="142">
        <f t="shared" si="0"/>
        <v>138</v>
      </c>
    </row>
    <row r="276" spans="8:10" x14ac:dyDescent="0.2">
      <c r="H276" s="140" t="s">
        <v>333</v>
      </c>
      <c r="I276" s="141" t="str">
        <f t="shared" si="0"/>
        <v>Флюорография грудной клетки  в 2-х проекциях (прямая и боковая)</v>
      </c>
      <c r="J276" s="142">
        <f t="shared" si="0"/>
        <v>243</v>
      </c>
    </row>
    <row r="277" spans="8:10" x14ac:dyDescent="0.2">
      <c r="H277" s="140" t="s">
        <v>334</v>
      </c>
      <c r="I277" s="141" t="str">
        <f t="shared" si="0"/>
        <v>Флюорография грудной клетки  в 3-х проекциях</v>
      </c>
      <c r="J277" s="142">
        <f t="shared" si="0"/>
        <v>349</v>
      </c>
    </row>
    <row r="278" spans="8:10" x14ac:dyDescent="0.2">
      <c r="H278" s="140" t="s">
        <v>335</v>
      </c>
      <c r="I278" s="141" t="str">
        <f t="shared" si="0"/>
        <v>Цифровая флюорография грудной клетки прямая проекция</v>
      </c>
      <c r="J278" s="142">
        <f t="shared" si="0"/>
        <v>94</v>
      </c>
    </row>
    <row r="279" spans="8:10" x14ac:dyDescent="0.2">
      <c r="H279" s="140" t="s">
        <v>336</v>
      </c>
      <c r="I279" s="141" t="str">
        <f t="shared" si="0"/>
        <v>Цифровая флюорография грудной клетки правая боковая проекция</v>
      </c>
      <c r="J279" s="142">
        <f t="shared" si="0"/>
        <v>94</v>
      </c>
    </row>
    <row r="280" spans="8:10" x14ac:dyDescent="0.2">
      <c r="H280" s="140" t="s">
        <v>337</v>
      </c>
      <c r="I280" s="141" t="str">
        <f t="shared" si="0"/>
        <v>Цифровая флюорография в 2-х проекциях (прямая и боковая)</v>
      </c>
      <c r="J280" s="142">
        <f t="shared" si="0"/>
        <v>175</v>
      </c>
    </row>
    <row r="281" spans="8:10" x14ac:dyDescent="0.2">
      <c r="H281" s="140" t="s">
        <v>338</v>
      </c>
      <c r="I281" s="141" t="str">
        <f t="shared" si="0"/>
        <v>Маммография</v>
      </c>
      <c r="J281" s="142">
        <f t="shared" si="0"/>
        <v>442</v>
      </c>
    </row>
    <row r="282" spans="8:10" x14ac:dyDescent="0.2">
      <c r="H282" s="140" t="s">
        <v>339</v>
      </c>
      <c r="I282" s="141" t="str">
        <f>I136</f>
        <v>Электрокардиография</v>
      </c>
      <c r="J282" s="142">
        <f>J136</f>
        <v>310</v>
      </c>
    </row>
    <row r="283" spans="8:10" x14ac:dyDescent="0.2">
      <c r="H283" s="140" t="s">
        <v>340</v>
      </c>
      <c r="I283" s="141" t="str">
        <f>I138</f>
        <v>Электрокардиография с физической нагрузкой</v>
      </c>
      <c r="J283" s="142">
        <f>J138</f>
        <v>400</v>
      </c>
    </row>
    <row r="284" spans="8:10" x14ac:dyDescent="0.2">
      <c r="H284" s="140" t="s">
        <v>341</v>
      </c>
      <c r="I284" s="141" t="str">
        <f>I140</f>
        <v>Спирография  (исследование функции внешнего   дыхания)</v>
      </c>
      <c r="J284" s="142">
        <f>J140</f>
        <v>400</v>
      </c>
    </row>
    <row r="285" spans="8:10" x14ac:dyDescent="0.2">
      <c r="H285" s="140" t="s">
        <v>342</v>
      </c>
      <c r="I285" s="141" t="str">
        <f>I143</f>
        <v>Фиброэзофагогастродуоденоскопия диагностическая (ФЭГДС)</v>
      </c>
      <c r="J285" s="142">
        <f>J143</f>
        <v>1070</v>
      </c>
    </row>
    <row r="286" spans="8:10" ht="22.5" x14ac:dyDescent="0.2">
      <c r="H286" s="140" t="s">
        <v>344</v>
      </c>
      <c r="I286" s="141" t="s">
        <v>343</v>
      </c>
      <c r="J286" s="146">
        <v>212</v>
      </c>
    </row>
    <row r="287" spans="8:10" x14ac:dyDescent="0.2">
      <c r="H287" s="140" t="s">
        <v>346</v>
      </c>
      <c r="I287" s="141" t="s">
        <v>345</v>
      </c>
      <c r="J287" s="146">
        <v>131</v>
      </c>
    </row>
    <row r="288" spans="8:10" x14ac:dyDescent="0.2">
      <c r="H288" s="140" t="s">
        <v>626</v>
      </c>
      <c r="I288" s="141" t="s">
        <v>347</v>
      </c>
      <c r="J288" s="146">
        <v>127</v>
      </c>
    </row>
    <row r="289" spans="8:12" x14ac:dyDescent="0.2">
      <c r="H289" s="159" t="s">
        <v>648</v>
      </c>
      <c r="I289" s="199" t="s">
        <v>650</v>
      </c>
      <c r="J289" s="200">
        <v>170</v>
      </c>
      <c r="K289" s="132" t="s">
        <v>651</v>
      </c>
    </row>
    <row r="290" spans="8:12" x14ac:dyDescent="0.2">
      <c r="H290" s="415" t="s">
        <v>348</v>
      </c>
      <c r="I290" s="416"/>
      <c r="J290" s="417"/>
    </row>
    <row r="291" spans="8:12" x14ac:dyDescent="0.2">
      <c r="H291" s="165"/>
      <c r="I291" s="196" t="s">
        <v>254</v>
      </c>
      <c r="J291" s="165"/>
    </row>
    <row r="292" spans="8:12" x14ac:dyDescent="0.2">
      <c r="H292" s="140" t="s">
        <v>349</v>
      </c>
      <c r="I292" s="143" t="str">
        <f>I213</f>
        <v>Врач-акушер-гинеколог</v>
      </c>
      <c r="J292" s="142">
        <v>235</v>
      </c>
    </row>
    <row r="293" spans="8:12" x14ac:dyDescent="0.2">
      <c r="H293" s="140" t="s">
        <v>350</v>
      </c>
      <c r="I293" s="141" t="s">
        <v>616</v>
      </c>
      <c r="J293" s="142">
        <v>187</v>
      </c>
    </row>
    <row r="294" spans="8:12" x14ac:dyDescent="0.2">
      <c r="H294" s="140" t="s">
        <v>351</v>
      </c>
      <c r="I294" s="141" t="str">
        <f>I214</f>
        <v>Врач-оториноларинголог</v>
      </c>
      <c r="J294" s="142">
        <v>140</v>
      </c>
    </row>
    <row r="295" spans="8:12" x14ac:dyDescent="0.2">
      <c r="H295" s="140" t="s">
        <v>352</v>
      </c>
      <c r="I295" s="143" t="str">
        <f>'[8]терапевт (проф-кабинет)'!$B$47</f>
        <v>Врач -терапевт  (декретированной группы)</v>
      </c>
      <c r="J295" s="142">
        <v>140</v>
      </c>
    </row>
    <row r="296" spans="8:12" x14ac:dyDescent="0.2">
      <c r="H296" s="140" t="s">
        <v>353</v>
      </c>
      <c r="I296" s="143" t="str">
        <f>'[10]вр дерматовен-г'!$D$77</f>
        <v>Врач-дерматовенеролог (декретированной группы)</v>
      </c>
      <c r="J296" s="142">
        <v>250</v>
      </c>
    </row>
    <row r="297" spans="8:12" x14ac:dyDescent="0.2">
      <c r="H297" s="140" t="s">
        <v>354</v>
      </c>
      <c r="I297" s="143" t="str">
        <f>I222</f>
        <v>Врач - психиатр</v>
      </c>
      <c r="J297" s="142">
        <v>110</v>
      </c>
    </row>
    <row r="298" spans="8:12" x14ac:dyDescent="0.2">
      <c r="H298" s="140" t="s">
        <v>355</v>
      </c>
      <c r="I298" s="141" t="str">
        <f>I223</f>
        <v>Врач - психиатр - нарколог</v>
      </c>
      <c r="J298" s="142">
        <v>110</v>
      </c>
    </row>
    <row r="299" spans="8:12" x14ac:dyDescent="0.2">
      <c r="H299" s="140"/>
      <c r="I299" s="195" t="s">
        <v>281</v>
      </c>
      <c r="J299" s="142"/>
    </row>
    <row r="300" spans="8:12" x14ac:dyDescent="0.2">
      <c r="H300" s="140" t="s">
        <v>356</v>
      </c>
      <c r="I300" s="143" t="str">
        <f>'[10]зппп, рмп, кал'!$N$11</f>
        <v>Реакция микропреципитации на сифилис (РМП)</v>
      </c>
      <c r="J300" s="142">
        <v>132</v>
      </c>
    </row>
    <row r="301" spans="8:12" x14ac:dyDescent="0.2">
      <c r="H301" s="140" t="s">
        <v>357</v>
      </c>
      <c r="I301" s="141" t="str">
        <f>'[10]зппп, рмп, кал'!$N$12</f>
        <v>Мазок на заболевание передающиеся половым путем (ЗППП)</v>
      </c>
      <c r="J301" s="142">
        <v>170</v>
      </c>
    </row>
    <row r="302" spans="8:12" x14ac:dyDescent="0.2">
      <c r="H302" s="140" t="s">
        <v>358</v>
      </c>
      <c r="I302" s="141" t="str">
        <f>'[10]зппп, рмп, кал'!$N$13</f>
        <v>Исследование кала на простейшие и гельминты</v>
      </c>
      <c r="J302" s="142">
        <v>115</v>
      </c>
      <c r="L302" s="166"/>
    </row>
    <row r="303" spans="8:12" x14ac:dyDescent="0.2">
      <c r="H303" s="140" t="s">
        <v>359</v>
      </c>
      <c r="I303" s="143" t="str">
        <f>I63</f>
        <v>Соскоб на энтеробиоз</v>
      </c>
      <c r="J303" s="142">
        <v>100</v>
      </c>
    </row>
    <row r="304" spans="8:12" x14ac:dyDescent="0.2">
      <c r="H304" s="140" t="s">
        <v>360</v>
      </c>
      <c r="I304" s="141" t="str">
        <f t="shared" ref="I304:J306" si="1">I274</f>
        <v>Флюорография грудной клетки прямая проекция</v>
      </c>
      <c r="J304" s="142">
        <f t="shared" si="1"/>
        <v>138</v>
      </c>
    </row>
    <row r="305" spans="8:10" x14ac:dyDescent="0.2">
      <c r="H305" s="140" t="s">
        <v>361</v>
      </c>
      <c r="I305" s="141" t="str">
        <f t="shared" si="1"/>
        <v>Флюорография грудной клетки правая боковая проекция</v>
      </c>
      <c r="J305" s="142">
        <f t="shared" si="1"/>
        <v>138</v>
      </c>
    </row>
    <row r="306" spans="8:10" x14ac:dyDescent="0.2">
      <c r="H306" s="140" t="s">
        <v>362</v>
      </c>
      <c r="I306" s="141" t="str">
        <f t="shared" si="1"/>
        <v>Флюорография грудной клетки  в 2-х проекциях (прямая и боковая)</v>
      </c>
      <c r="J306" s="142">
        <f t="shared" si="1"/>
        <v>243</v>
      </c>
    </row>
    <row r="307" spans="8:10" x14ac:dyDescent="0.2">
      <c r="H307" s="140" t="s">
        <v>363</v>
      </c>
      <c r="I307" s="141" t="str">
        <f t="shared" ref="I307:J310" si="2">I278</f>
        <v>Цифровая флюорография грудной клетки прямая проекция</v>
      </c>
      <c r="J307" s="142">
        <f t="shared" si="2"/>
        <v>94</v>
      </c>
    </row>
    <row r="308" spans="8:10" x14ac:dyDescent="0.2">
      <c r="H308" s="140" t="s">
        <v>364</v>
      </c>
      <c r="I308" s="141" t="str">
        <f t="shared" si="2"/>
        <v>Цифровая флюорография грудной клетки правая боковая проекция</v>
      </c>
      <c r="J308" s="142">
        <f t="shared" si="2"/>
        <v>94</v>
      </c>
    </row>
    <row r="309" spans="8:10" x14ac:dyDescent="0.2">
      <c r="H309" s="140" t="s">
        <v>365</v>
      </c>
      <c r="I309" s="141" t="str">
        <f t="shared" si="2"/>
        <v>Цифровая флюорография в 2-х проекциях (прямая и боковая)</v>
      </c>
      <c r="J309" s="142">
        <f t="shared" si="2"/>
        <v>175</v>
      </c>
    </row>
    <row r="310" spans="8:10" x14ac:dyDescent="0.2">
      <c r="H310" s="140" t="s">
        <v>366</v>
      </c>
      <c r="I310" s="141" t="str">
        <f t="shared" si="2"/>
        <v>Маммография</v>
      </c>
      <c r="J310" s="142">
        <f t="shared" si="2"/>
        <v>442</v>
      </c>
    </row>
    <row r="311" spans="8:10" x14ac:dyDescent="0.2">
      <c r="H311" s="140" t="s">
        <v>367</v>
      </c>
      <c r="I311" s="141" t="str">
        <f>I282</f>
        <v>Электрокардиография</v>
      </c>
      <c r="J311" s="142">
        <f>J282</f>
        <v>310</v>
      </c>
    </row>
    <row r="312" spans="8:10" ht="22.5" x14ac:dyDescent="0.2">
      <c r="H312" s="140" t="s">
        <v>368</v>
      </c>
      <c r="I312" s="141" t="str">
        <f>I247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12" s="142">
        <f>J247</f>
        <v>497</v>
      </c>
    </row>
    <row r="313" spans="8:10" ht="22.5" x14ac:dyDescent="0.2">
      <c r="H313" s="140" t="s">
        <v>369</v>
      </c>
      <c r="I313" s="141" t="str">
        <f t="shared" ref="I313:J315" si="3">I248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3" s="142">
        <f t="shared" si="3"/>
        <v>175</v>
      </c>
    </row>
    <row r="314" spans="8:10" x14ac:dyDescent="0.2">
      <c r="H314" s="140" t="s">
        <v>370</v>
      </c>
      <c r="I314" s="141" t="str">
        <f t="shared" si="3"/>
        <v>Исследование уровня глюкозы в  крови</v>
      </c>
      <c r="J314" s="142">
        <f t="shared" si="3"/>
        <v>134</v>
      </c>
    </row>
    <row r="315" spans="8:10" x14ac:dyDescent="0.2">
      <c r="H315" s="140" t="s">
        <v>371</v>
      </c>
      <c r="I315" s="141" t="str">
        <f t="shared" si="3"/>
        <v>Исследование уровня холестерина в крови</v>
      </c>
      <c r="J315" s="142">
        <f t="shared" si="3"/>
        <v>151</v>
      </c>
    </row>
    <row r="316" spans="8:10" x14ac:dyDescent="0.2">
      <c r="H316" s="415" t="s">
        <v>373</v>
      </c>
      <c r="I316" s="416"/>
      <c r="J316" s="417"/>
    </row>
    <row r="317" spans="8:10" x14ac:dyDescent="0.2">
      <c r="H317" s="140" t="s">
        <v>374</v>
      </c>
      <c r="I317" s="141" t="str">
        <f>[11]предрейсовый.2014г.!$C$47</f>
        <v>Предрейсовый медицинский осмотр</v>
      </c>
      <c r="J317" s="142">
        <v>82</v>
      </c>
    </row>
    <row r="318" spans="8:10" x14ac:dyDescent="0.2">
      <c r="H318" s="140" t="s">
        <v>375</v>
      </c>
      <c r="I318" s="141" t="str">
        <f>[11]послер.2014г.!$C$47</f>
        <v>Послерейсовый медицинский осмотр</v>
      </c>
      <c r="J318" s="142">
        <v>82</v>
      </c>
    </row>
    <row r="319" spans="8:10" x14ac:dyDescent="0.2">
      <c r="H319" s="140" t="s">
        <v>376</v>
      </c>
      <c r="I319" s="141" t="str">
        <f>'[11]межрейсовый 2014'!$C$47</f>
        <v>Межрейсовый медицинский осмотр</v>
      </c>
      <c r="J319" s="142">
        <v>82</v>
      </c>
    </row>
    <row r="320" spans="8:10" ht="22.5" x14ac:dyDescent="0.2">
      <c r="H320" s="140" t="s">
        <v>377</v>
      </c>
      <c r="I320" s="141" t="s">
        <v>378</v>
      </c>
      <c r="J320" s="142">
        <v>660</v>
      </c>
    </row>
    <row r="321" spans="8:11" ht="22.5" x14ac:dyDescent="0.2">
      <c r="H321" s="140" t="s">
        <v>379</v>
      </c>
      <c r="I321" s="141" t="s">
        <v>380</v>
      </c>
      <c r="J321" s="152">
        <v>1211</v>
      </c>
    </row>
    <row r="322" spans="8:11" x14ac:dyDescent="0.2">
      <c r="H322" s="140" t="s">
        <v>381</v>
      </c>
      <c r="I322" s="143" t="s">
        <v>382</v>
      </c>
      <c r="J322" s="152">
        <v>1200</v>
      </c>
    </row>
    <row r="323" spans="8:11" x14ac:dyDescent="0.2">
      <c r="H323" s="140" t="s">
        <v>383</v>
      </c>
      <c r="I323" s="143" t="s">
        <v>384</v>
      </c>
      <c r="J323" s="152">
        <v>2486</v>
      </c>
    </row>
    <row r="324" spans="8:11" ht="33.75" x14ac:dyDescent="0.2">
      <c r="H324" s="140" t="s">
        <v>385</v>
      </c>
      <c r="I324" s="143" t="s">
        <v>386</v>
      </c>
      <c r="J324" s="142">
        <v>160</v>
      </c>
    </row>
    <row r="325" spans="8:11" ht="22.5" x14ac:dyDescent="0.2">
      <c r="H325" s="140" t="s">
        <v>387</v>
      </c>
      <c r="I325" s="141" t="s">
        <v>388</v>
      </c>
      <c r="J325" s="152">
        <v>1542</v>
      </c>
    </row>
    <row r="326" spans="8:11" ht="22.5" x14ac:dyDescent="0.2">
      <c r="H326" s="140" t="s">
        <v>634</v>
      </c>
      <c r="I326" s="141" t="s">
        <v>635</v>
      </c>
      <c r="J326" s="152">
        <v>680</v>
      </c>
      <c r="K326" s="132" t="s">
        <v>637</v>
      </c>
    </row>
    <row r="327" spans="8:11" hidden="1" x14ac:dyDescent="0.2">
      <c r="H327" s="415" t="s">
        <v>389</v>
      </c>
      <c r="I327" s="416"/>
      <c r="J327" s="417"/>
    </row>
    <row r="328" spans="8:11" hidden="1" x14ac:dyDescent="0.2">
      <c r="H328" s="140" t="s">
        <v>390</v>
      </c>
      <c r="I328" s="156" t="s">
        <v>316</v>
      </c>
      <c r="J328" s="157">
        <v>270</v>
      </c>
    </row>
    <row r="329" spans="8:11" hidden="1" x14ac:dyDescent="0.2">
      <c r="H329" s="140" t="s">
        <v>391</v>
      </c>
      <c r="I329" s="156" t="s">
        <v>318</v>
      </c>
      <c r="J329" s="157">
        <v>296</v>
      </c>
    </row>
    <row r="330" spans="8:11" hidden="1" x14ac:dyDescent="0.2">
      <c r="H330" s="140" t="s">
        <v>392</v>
      </c>
      <c r="I330" s="156" t="s">
        <v>320</v>
      </c>
      <c r="J330" s="157">
        <v>208</v>
      </c>
    </row>
    <row r="331" spans="8:11" hidden="1" x14ac:dyDescent="0.2">
      <c r="H331" s="140" t="s">
        <v>393</v>
      </c>
      <c r="I331" s="156" t="s">
        <v>394</v>
      </c>
      <c r="J331" s="157">
        <v>257</v>
      </c>
    </row>
    <row r="332" spans="8:11" hidden="1" x14ac:dyDescent="0.2">
      <c r="H332" s="140" t="s">
        <v>395</v>
      </c>
      <c r="I332" s="156" t="s">
        <v>396</v>
      </c>
      <c r="J332" s="157">
        <v>495</v>
      </c>
    </row>
    <row r="333" spans="8:11" hidden="1" x14ac:dyDescent="0.2">
      <c r="H333" s="140" t="s">
        <v>397</v>
      </c>
      <c r="I333" s="156" t="s">
        <v>322</v>
      </c>
      <c r="J333" s="157">
        <v>325</v>
      </c>
    </row>
    <row r="334" spans="8:11" hidden="1" x14ac:dyDescent="0.2">
      <c r="H334" s="140" t="s">
        <v>398</v>
      </c>
      <c r="I334" s="156" t="s">
        <v>324</v>
      </c>
      <c r="J334" s="157">
        <v>308</v>
      </c>
    </row>
    <row r="335" spans="8:11" hidden="1" x14ac:dyDescent="0.2">
      <c r="H335" s="140" t="s">
        <v>399</v>
      </c>
      <c r="I335" s="156" t="s">
        <v>326</v>
      </c>
      <c r="J335" s="157">
        <v>318</v>
      </c>
    </row>
    <row r="336" spans="8:11" hidden="1" x14ac:dyDescent="0.2">
      <c r="H336" s="140" t="s">
        <v>400</v>
      </c>
      <c r="I336" s="156" t="s">
        <v>401</v>
      </c>
      <c r="J336" s="157">
        <v>348</v>
      </c>
    </row>
    <row r="337" spans="8:10" hidden="1" x14ac:dyDescent="0.2">
      <c r="H337" s="140" t="s">
        <v>402</v>
      </c>
      <c r="I337" s="156" t="s">
        <v>403</v>
      </c>
      <c r="J337" s="157">
        <v>387</v>
      </c>
    </row>
    <row r="338" spans="8:10" hidden="1" x14ac:dyDescent="0.2">
      <c r="H338" s="140" t="s">
        <v>404</v>
      </c>
      <c r="I338" s="156" t="s">
        <v>405</v>
      </c>
      <c r="J338" s="157">
        <v>369</v>
      </c>
    </row>
    <row r="339" spans="8:10" hidden="1" x14ac:dyDescent="0.2">
      <c r="H339" s="140" t="s">
        <v>406</v>
      </c>
      <c r="I339" s="156" t="s">
        <v>407</v>
      </c>
      <c r="J339" s="157">
        <v>379</v>
      </c>
    </row>
    <row r="340" spans="8:10" hidden="1" x14ac:dyDescent="0.2">
      <c r="H340" s="140" t="s">
        <v>408</v>
      </c>
      <c r="I340" s="156" t="s">
        <v>409</v>
      </c>
      <c r="J340" s="157">
        <v>369</v>
      </c>
    </row>
    <row r="341" spans="8:10" hidden="1" x14ac:dyDescent="0.2">
      <c r="H341" s="140" t="s">
        <v>410</v>
      </c>
      <c r="I341" s="156" t="s">
        <v>411</v>
      </c>
      <c r="J341" s="157">
        <v>387</v>
      </c>
    </row>
    <row r="342" spans="8:10" hidden="1" x14ac:dyDescent="0.2">
      <c r="H342" s="140" t="s">
        <v>412</v>
      </c>
      <c r="I342" s="156" t="s">
        <v>413</v>
      </c>
      <c r="J342" s="157">
        <v>308</v>
      </c>
    </row>
    <row r="343" spans="8:10" hidden="1" x14ac:dyDescent="0.2">
      <c r="H343" s="140" t="s">
        <v>414</v>
      </c>
      <c r="I343" s="156" t="s">
        <v>415</v>
      </c>
      <c r="J343" s="157">
        <v>308</v>
      </c>
    </row>
    <row r="344" spans="8:10" hidden="1" x14ac:dyDescent="0.2">
      <c r="H344" s="140" t="s">
        <v>416</v>
      </c>
      <c r="I344" s="156" t="s">
        <v>417</v>
      </c>
      <c r="J344" s="157">
        <v>313</v>
      </c>
    </row>
    <row r="345" spans="8:10" hidden="1" x14ac:dyDescent="0.2">
      <c r="H345" s="159"/>
      <c r="I345" s="167"/>
      <c r="J345" s="168"/>
    </row>
    <row r="346" spans="8:10" hidden="1" x14ac:dyDescent="0.2">
      <c r="H346" s="415" t="s">
        <v>418</v>
      </c>
      <c r="I346" s="428"/>
      <c r="J346" s="429"/>
    </row>
    <row r="347" spans="8:10" hidden="1" x14ac:dyDescent="0.2">
      <c r="H347" s="140" t="s">
        <v>419</v>
      </c>
      <c r="I347" s="143" t="s">
        <v>420</v>
      </c>
      <c r="J347" s="157">
        <v>407</v>
      </c>
    </row>
    <row r="348" spans="8:10" hidden="1" x14ac:dyDescent="0.2">
      <c r="H348" s="140" t="s">
        <v>421</v>
      </c>
      <c r="I348" s="169" t="s">
        <v>422</v>
      </c>
      <c r="J348" s="170">
        <v>765</v>
      </c>
    </row>
    <row r="349" spans="8:10" hidden="1" x14ac:dyDescent="0.2">
      <c r="H349" s="140" t="s">
        <v>423</v>
      </c>
      <c r="I349" s="169" t="s">
        <v>424</v>
      </c>
      <c r="J349" s="170">
        <v>260</v>
      </c>
    </row>
    <row r="350" spans="8:10" hidden="1" x14ac:dyDescent="0.2">
      <c r="H350" s="140" t="s">
        <v>425</v>
      </c>
      <c r="I350" s="169" t="s">
        <v>426</v>
      </c>
      <c r="J350" s="170">
        <v>854</v>
      </c>
    </row>
    <row r="351" spans="8:10" hidden="1" x14ac:dyDescent="0.2">
      <c r="H351" s="140" t="s">
        <v>427</v>
      </c>
      <c r="I351" s="169" t="s">
        <v>428</v>
      </c>
      <c r="J351" s="170">
        <v>464</v>
      </c>
    </row>
    <row r="352" spans="8:10" hidden="1" x14ac:dyDescent="0.2">
      <c r="H352" s="140" t="s">
        <v>429</v>
      </c>
      <c r="I352" s="169" t="s">
        <v>430</v>
      </c>
      <c r="J352" s="170">
        <v>156</v>
      </c>
    </row>
    <row r="353" spans="8:10" ht="22.5" hidden="1" x14ac:dyDescent="0.2">
      <c r="H353" s="140" t="s">
        <v>431</v>
      </c>
      <c r="I353" s="169" t="s">
        <v>432</v>
      </c>
      <c r="J353" s="170">
        <v>120</v>
      </c>
    </row>
    <row r="354" spans="8:10" hidden="1" x14ac:dyDescent="0.2">
      <c r="H354" s="171"/>
      <c r="I354" s="172" t="s">
        <v>433</v>
      </c>
      <c r="J354" s="173"/>
    </row>
    <row r="355" spans="8:10" ht="22.5" hidden="1" x14ac:dyDescent="0.2">
      <c r="H355" s="140" t="s">
        <v>434</v>
      </c>
      <c r="I355" s="163" t="s">
        <v>435</v>
      </c>
      <c r="J355" s="174">
        <v>605</v>
      </c>
    </row>
    <row r="356" spans="8:10" ht="22.5" hidden="1" x14ac:dyDescent="0.2">
      <c r="H356" s="140" t="s">
        <v>436</v>
      </c>
      <c r="I356" s="163" t="s">
        <v>437</v>
      </c>
      <c r="J356" s="174">
        <v>600</v>
      </c>
    </row>
    <row r="357" spans="8:10" ht="22.5" hidden="1" x14ac:dyDescent="0.2">
      <c r="H357" s="140" t="s">
        <v>438</v>
      </c>
      <c r="I357" s="163" t="s">
        <v>439</v>
      </c>
      <c r="J357" s="175">
        <v>596</v>
      </c>
    </row>
    <row r="358" spans="8:10" hidden="1" x14ac:dyDescent="0.2">
      <c r="H358" s="140" t="s">
        <v>440</v>
      </c>
      <c r="I358" s="163" t="s">
        <v>441</v>
      </c>
      <c r="J358" s="175">
        <v>585</v>
      </c>
    </row>
    <row r="359" spans="8:10" ht="22.5" hidden="1" x14ac:dyDescent="0.2">
      <c r="H359" s="140" t="s">
        <v>442</v>
      </c>
      <c r="I359" s="163" t="s">
        <v>443</v>
      </c>
      <c r="J359" s="174">
        <v>714</v>
      </c>
    </row>
    <row r="360" spans="8:10" ht="22.5" hidden="1" x14ac:dyDescent="0.2">
      <c r="H360" s="140" t="s">
        <v>444</v>
      </c>
      <c r="I360" s="163" t="s">
        <v>445</v>
      </c>
      <c r="J360" s="174">
        <v>708</v>
      </c>
    </row>
    <row r="361" spans="8:10" ht="22.5" hidden="1" x14ac:dyDescent="0.2">
      <c r="H361" s="140" t="s">
        <v>446</v>
      </c>
      <c r="I361" s="163" t="s">
        <v>447</v>
      </c>
      <c r="J361" s="175">
        <v>702</v>
      </c>
    </row>
    <row r="362" spans="8:10" hidden="1" x14ac:dyDescent="0.2">
      <c r="H362" s="140" t="s">
        <v>448</v>
      </c>
      <c r="I362" s="163" t="s">
        <v>449</v>
      </c>
      <c r="J362" s="175">
        <v>669</v>
      </c>
    </row>
    <row r="363" spans="8:10" ht="22.5" hidden="1" x14ac:dyDescent="0.2">
      <c r="H363" s="140" t="s">
        <v>450</v>
      </c>
      <c r="I363" s="163" t="s">
        <v>451</v>
      </c>
      <c r="J363" s="176">
        <v>1123</v>
      </c>
    </row>
    <row r="364" spans="8:10" ht="22.5" hidden="1" x14ac:dyDescent="0.2">
      <c r="H364" s="140" t="s">
        <v>452</v>
      </c>
      <c r="I364" s="163" t="s">
        <v>453</v>
      </c>
      <c r="J364" s="176">
        <v>1119</v>
      </c>
    </row>
    <row r="365" spans="8:10" ht="22.5" hidden="1" x14ac:dyDescent="0.2">
      <c r="H365" s="140" t="s">
        <v>454</v>
      </c>
      <c r="I365" s="163" t="s">
        <v>455</v>
      </c>
      <c r="J365" s="177">
        <v>1115</v>
      </c>
    </row>
    <row r="366" spans="8:10" hidden="1" x14ac:dyDescent="0.2">
      <c r="H366" s="140" t="s">
        <v>456</v>
      </c>
      <c r="I366" s="163" t="s">
        <v>457</v>
      </c>
      <c r="J366" s="177">
        <v>1035</v>
      </c>
    </row>
    <row r="367" spans="8:10" hidden="1" x14ac:dyDescent="0.2">
      <c r="H367" s="140" t="s">
        <v>458</v>
      </c>
      <c r="I367" s="163" t="s">
        <v>459</v>
      </c>
      <c r="J367" s="174">
        <v>497</v>
      </c>
    </row>
    <row r="368" spans="8:10" hidden="1" x14ac:dyDescent="0.2">
      <c r="H368" s="140" t="s">
        <v>460</v>
      </c>
      <c r="I368" s="163" t="s">
        <v>461</v>
      </c>
      <c r="J368" s="174">
        <v>495</v>
      </c>
    </row>
    <row r="369" spans="8:10" hidden="1" x14ac:dyDescent="0.2">
      <c r="H369" s="140" t="s">
        <v>462</v>
      </c>
      <c r="I369" s="178" t="s">
        <v>463</v>
      </c>
      <c r="J369" s="175">
        <v>472</v>
      </c>
    </row>
    <row r="370" spans="8:10" hidden="1" x14ac:dyDescent="0.2">
      <c r="H370" s="140" t="s">
        <v>464</v>
      </c>
      <c r="I370" s="178" t="s">
        <v>465</v>
      </c>
      <c r="J370" s="175">
        <v>471</v>
      </c>
    </row>
    <row r="371" spans="8:10" hidden="1" x14ac:dyDescent="0.2">
      <c r="H371" s="140" t="s">
        <v>466</v>
      </c>
      <c r="I371" s="163" t="s">
        <v>467</v>
      </c>
      <c r="J371" s="174">
        <v>35</v>
      </c>
    </row>
    <row r="372" spans="8:10" hidden="1" x14ac:dyDescent="0.2">
      <c r="H372" s="140" t="s">
        <v>468</v>
      </c>
      <c r="I372" s="163" t="s">
        <v>469</v>
      </c>
      <c r="J372" s="174">
        <v>28</v>
      </c>
    </row>
    <row r="373" spans="8:10" hidden="1" x14ac:dyDescent="0.2">
      <c r="H373" s="171"/>
      <c r="I373" s="179" t="s">
        <v>470</v>
      </c>
      <c r="J373" s="180"/>
    </row>
    <row r="374" spans="8:10" hidden="1" x14ac:dyDescent="0.2">
      <c r="H374" s="140" t="s">
        <v>471</v>
      </c>
      <c r="I374" s="163" t="s">
        <v>472</v>
      </c>
      <c r="J374" s="174">
        <v>649</v>
      </c>
    </row>
    <row r="375" spans="8:10" hidden="1" x14ac:dyDescent="0.2">
      <c r="H375" s="140" t="s">
        <v>473</v>
      </c>
      <c r="I375" s="163" t="s">
        <v>474</v>
      </c>
      <c r="J375" s="174">
        <v>647</v>
      </c>
    </row>
    <row r="376" spans="8:10" hidden="1" x14ac:dyDescent="0.2">
      <c r="H376" s="140" t="s">
        <v>475</v>
      </c>
      <c r="I376" s="163" t="s">
        <v>476</v>
      </c>
      <c r="J376" s="174">
        <v>645</v>
      </c>
    </row>
    <row r="377" spans="8:10" hidden="1" x14ac:dyDescent="0.2">
      <c r="H377" s="140" t="s">
        <v>477</v>
      </c>
      <c r="I377" s="163" t="s">
        <v>478</v>
      </c>
      <c r="J377" s="174">
        <v>611</v>
      </c>
    </row>
    <row r="378" spans="8:10" hidden="1" x14ac:dyDescent="0.2">
      <c r="H378" s="430" t="s">
        <v>479</v>
      </c>
      <c r="I378" s="431"/>
      <c r="J378" s="432"/>
    </row>
    <row r="379" spans="8:10" hidden="1" x14ac:dyDescent="0.2">
      <c r="H379" s="433" t="s">
        <v>480</v>
      </c>
      <c r="I379" s="434"/>
      <c r="J379" s="435"/>
    </row>
    <row r="380" spans="8:10" hidden="1" x14ac:dyDescent="0.2">
      <c r="H380" s="140" t="s">
        <v>481</v>
      </c>
      <c r="I380" s="181" t="s">
        <v>482</v>
      </c>
      <c r="J380" s="176">
        <v>1145</v>
      </c>
    </row>
    <row r="381" spans="8:10" hidden="1" x14ac:dyDescent="0.2">
      <c r="H381" s="140" t="s">
        <v>483</v>
      </c>
      <c r="I381" s="182" t="s">
        <v>484</v>
      </c>
      <c r="J381" s="174">
        <v>762</v>
      </c>
    </row>
    <row r="382" spans="8:10" hidden="1" x14ac:dyDescent="0.2">
      <c r="H382" s="140" t="s">
        <v>485</v>
      </c>
      <c r="I382" s="182" t="s">
        <v>486</v>
      </c>
      <c r="J382" s="174">
        <v>388</v>
      </c>
    </row>
    <row r="383" spans="8:10" hidden="1" x14ac:dyDescent="0.2">
      <c r="H383" s="140" t="s">
        <v>487</v>
      </c>
      <c r="I383" s="183" t="s">
        <v>488</v>
      </c>
      <c r="J383" s="176">
        <v>1481</v>
      </c>
    </row>
    <row r="384" spans="8:10" hidden="1" x14ac:dyDescent="0.2">
      <c r="H384" s="140" t="s">
        <v>489</v>
      </c>
      <c r="I384" s="182" t="s">
        <v>490</v>
      </c>
      <c r="J384" s="176">
        <v>2999</v>
      </c>
    </row>
    <row r="385" spans="8:10" hidden="1" x14ac:dyDescent="0.2">
      <c r="H385" s="140" t="s">
        <v>491</v>
      </c>
      <c r="I385" s="183" t="s">
        <v>492</v>
      </c>
      <c r="J385" s="176">
        <v>4414</v>
      </c>
    </row>
    <row r="386" spans="8:10" hidden="1" x14ac:dyDescent="0.2">
      <c r="H386" s="140" t="s">
        <v>493</v>
      </c>
      <c r="I386" s="183" t="s">
        <v>494</v>
      </c>
      <c r="J386" s="176">
        <v>3973</v>
      </c>
    </row>
    <row r="387" spans="8:10" hidden="1" x14ac:dyDescent="0.2">
      <c r="H387" s="140" t="s">
        <v>495</v>
      </c>
      <c r="I387" s="183" t="s">
        <v>496</v>
      </c>
      <c r="J387" s="176">
        <v>1434</v>
      </c>
    </row>
    <row r="388" spans="8:10" hidden="1" x14ac:dyDescent="0.2">
      <c r="H388" s="140" t="s">
        <v>497</v>
      </c>
      <c r="I388" s="184" t="s">
        <v>498</v>
      </c>
      <c r="J388" s="176">
        <v>1136</v>
      </c>
    </row>
    <row r="389" spans="8:10" hidden="1" x14ac:dyDescent="0.2">
      <c r="H389" s="140" t="s">
        <v>499</v>
      </c>
      <c r="I389" s="183" t="s">
        <v>500</v>
      </c>
      <c r="J389" s="174">
        <v>592</v>
      </c>
    </row>
    <row r="390" spans="8:10" hidden="1" x14ac:dyDescent="0.2">
      <c r="H390" s="140" t="s">
        <v>501</v>
      </c>
      <c r="I390" s="183" t="s">
        <v>502</v>
      </c>
      <c r="J390" s="174">
        <v>548</v>
      </c>
    </row>
    <row r="391" spans="8:10" hidden="1" x14ac:dyDescent="0.2">
      <c r="H391" s="140" t="s">
        <v>503</v>
      </c>
      <c r="I391" s="183" t="s">
        <v>504</v>
      </c>
      <c r="J391" s="174">
        <v>794</v>
      </c>
    </row>
    <row r="392" spans="8:10" hidden="1" x14ac:dyDescent="0.2">
      <c r="H392" s="140" t="s">
        <v>505</v>
      </c>
      <c r="I392" s="183" t="s">
        <v>506</v>
      </c>
      <c r="J392" s="174">
        <v>627</v>
      </c>
    </row>
    <row r="393" spans="8:10" hidden="1" x14ac:dyDescent="0.2">
      <c r="H393" s="140" t="s">
        <v>507</v>
      </c>
      <c r="I393" s="183" t="s">
        <v>508</v>
      </c>
      <c r="J393" s="174">
        <v>416</v>
      </c>
    </row>
    <row r="394" spans="8:10" hidden="1" x14ac:dyDescent="0.2">
      <c r="H394" s="140" t="s">
        <v>509</v>
      </c>
      <c r="I394" s="183" t="s">
        <v>221</v>
      </c>
      <c r="J394" s="174">
        <v>199</v>
      </c>
    </row>
    <row r="395" spans="8:10" hidden="1" x14ac:dyDescent="0.2">
      <c r="H395" s="140" t="s">
        <v>510</v>
      </c>
      <c r="I395" s="183" t="s">
        <v>511</v>
      </c>
      <c r="J395" s="174">
        <v>839</v>
      </c>
    </row>
    <row r="396" spans="8:10" hidden="1" x14ac:dyDescent="0.2">
      <c r="H396" s="140" t="s">
        <v>512</v>
      </c>
      <c r="I396" s="183" t="s">
        <v>513</v>
      </c>
      <c r="J396" s="174">
        <v>667</v>
      </c>
    </row>
    <row r="397" spans="8:10" hidden="1" x14ac:dyDescent="0.2">
      <c r="H397" s="140" t="s">
        <v>514</v>
      </c>
      <c r="I397" s="183" t="s">
        <v>515</v>
      </c>
      <c r="J397" s="174">
        <v>119</v>
      </c>
    </row>
    <row r="398" spans="8:10" hidden="1" x14ac:dyDescent="0.2">
      <c r="H398" s="140" t="s">
        <v>516</v>
      </c>
      <c r="I398" s="183" t="s">
        <v>517</v>
      </c>
      <c r="J398" s="174">
        <v>157</v>
      </c>
    </row>
    <row r="399" spans="8:10" hidden="1" x14ac:dyDescent="0.2">
      <c r="H399" s="436" t="s">
        <v>518</v>
      </c>
      <c r="I399" s="437"/>
      <c r="J399" s="437"/>
    </row>
    <row r="400" spans="8:10" hidden="1" x14ac:dyDescent="0.2">
      <c r="H400" s="140" t="s">
        <v>481</v>
      </c>
      <c r="I400" s="183" t="s">
        <v>519</v>
      </c>
      <c r="J400" s="174">
        <v>28</v>
      </c>
    </row>
    <row r="401" spans="8:10" hidden="1" x14ac:dyDescent="0.2">
      <c r="H401" s="140" t="s">
        <v>483</v>
      </c>
      <c r="I401" s="183" t="s">
        <v>520</v>
      </c>
      <c r="J401" s="174">
        <v>186</v>
      </c>
    </row>
    <row r="402" spans="8:10" hidden="1" x14ac:dyDescent="0.2">
      <c r="H402" s="140" t="s">
        <v>485</v>
      </c>
      <c r="I402" s="183" t="s">
        <v>521</v>
      </c>
      <c r="J402" s="174">
        <v>175</v>
      </c>
    </row>
    <row r="403" spans="8:10" hidden="1" x14ac:dyDescent="0.2">
      <c r="H403" s="140" t="s">
        <v>487</v>
      </c>
      <c r="I403" s="183" t="s">
        <v>522</v>
      </c>
      <c r="J403" s="174">
        <v>180</v>
      </c>
    </row>
    <row r="404" spans="8:10" hidden="1" x14ac:dyDescent="0.2">
      <c r="H404" s="140" t="s">
        <v>489</v>
      </c>
      <c r="I404" s="183" t="s">
        <v>523</v>
      </c>
      <c r="J404" s="174">
        <v>128</v>
      </c>
    </row>
    <row r="405" spans="8:10" hidden="1" x14ac:dyDescent="0.2">
      <c r="H405" s="140" t="s">
        <v>491</v>
      </c>
      <c r="I405" s="183" t="s">
        <v>524</v>
      </c>
      <c r="J405" s="174">
        <v>255</v>
      </c>
    </row>
    <row r="406" spans="8:10" hidden="1" x14ac:dyDescent="0.2">
      <c r="H406" s="140" t="s">
        <v>493</v>
      </c>
      <c r="I406" s="183" t="s">
        <v>525</v>
      </c>
      <c r="J406" s="174">
        <v>119</v>
      </c>
    </row>
    <row r="407" spans="8:10" hidden="1" x14ac:dyDescent="0.2">
      <c r="H407" s="140" t="s">
        <v>495</v>
      </c>
      <c r="I407" s="183" t="s">
        <v>526</v>
      </c>
      <c r="J407" s="174">
        <v>102</v>
      </c>
    </row>
    <row r="408" spans="8:10" hidden="1" x14ac:dyDescent="0.2">
      <c r="H408" s="140" t="s">
        <v>497</v>
      </c>
      <c r="I408" s="183" t="s">
        <v>527</v>
      </c>
      <c r="J408" s="174">
        <v>142</v>
      </c>
    </row>
    <row r="409" spans="8:10" hidden="1" x14ac:dyDescent="0.2">
      <c r="H409" s="140" t="s">
        <v>499</v>
      </c>
      <c r="I409" s="183" t="s">
        <v>528</v>
      </c>
      <c r="J409" s="174">
        <v>112</v>
      </c>
    </row>
    <row r="410" spans="8:10" hidden="1" x14ac:dyDescent="0.2">
      <c r="H410" s="140" t="s">
        <v>501</v>
      </c>
      <c r="I410" s="183" t="s">
        <v>529</v>
      </c>
      <c r="J410" s="174">
        <v>92</v>
      </c>
    </row>
    <row r="411" spans="8:10" hidden="1" x14ac:dyDescent="0.2">
      <c r="H411" s="140" t="s">
        <v>503</v>
      </c>
      <c r="I411" s="183" t="s">
        <v>530</v>
      </c>
      <c r="J411" s="174">
        <v>392</v>
      </c>
    </row>
    <row r="412" spans="8:10" hidden="1" x14ac:dyDescent="0.2">
      <c r="H412" s="140" t="s">
        <v>505</v>
      </c>
      <c r="I412" s="183" t="s">
        <v>531</v>
      </c>
      <c r="J412" s="174">
        <v>336</v>
      </c>
    </row>
    <row r="413" spans="8:10" hidden="1" x14ac:dyDescent="0.2">
      <c r="H413" s="140" t="s">
        <v>507</v>
      </c>
      <c r="I413" s="183" t="s">
        <v>532</v>
      </c>
      <c r="J413" s="174">
        <v>131</v>
      </c>
    </row>
    <row r="414" spans="8:10" hidden="1" x14ac:dyDescent="0.2">
      <c r="H414" s="140" t="s">
        <v>509</v>
      </c>
      <c r="I414" s="183" t="s">
        <v>533</v>
      </c>
      <c r="J414" s="174">
        <v>255</v>
      </c>
    </row>
    <row r="415" spans="8:10" hidden="1" x14ac:dyDescent="0.2">
      <c r="H415" s="436" t="s">
        <v>534</v>
      </c>
      <c r="I415" s="437"/>
      <c r="J415" s="437"/>
    </row>
    <row r="416" spans="8:10" hidden="1" x14ac:dyDescent="0.2">
      <c r="H416" s="140" t="s">
        <v>481</v>
      </c>
      <c r="I416" s="183" t="s">
        <v>535</v>
      </c>
      <c r="J416" s="176">
        <v>3070</v>
      </c>
    </row>
    <row r="417" spans="8:10" hidden="1" x14ac:dyDescent="0.2">
      <c r="H417" s="140" t="s">
        <v>483</v>
      </c>
      <c r="I417" s="183" t="s">
        <v>536</v>
      </c>
      <c r="J417" s="176">
        <v>3732</v>
      </c>
    </row>
    <row r="418" spans="8:10" hidden="1" x14ac:dyDescent="0.2">
      <c r="H418" s="140" t="s">
        <v>485</v>
      </c>
      <c r="I418" s="183" t="s">
        <v>537</v>
      </c>
      <c r="J418" s="176">
        <v>3848</v>
      </c>
    </row>
    <row r="419" spans="8:10" hidden="1" x14ac:dyDescent="0.2">
      <c r="H419" s="140" t="s">
        <v>487</v>
      </c>
      <c r="I419" s="183" t="s">
        <v>538</v>
      </c>
      <c r="J419" s="176">
        <v>1384</v>
      </c>
    </row>
    <row r="420" spans="8:10" hidden="1" x14ac:dyDescent="0.2">
      <c r="H420" s="140" t="s">
        <v>489</v>
      </c>
      <c r="I420" s="183" t="s">
        <v>539</v>
      </c>
      <c r="J420" s="176">
        <v>16749</v>
      </c>
    </row>
    <row r="421" spans="8:10" hidden="1" x14ac:dyDescent="0.2">
      <c r="H421" s="140" t="s">
        <v>491</v>
      </c>
      <c r="I421" s="183" t="s">
        <v>540</v>
      </c>
      <c r="J421" s="176">
        <v>18409</v>
      </c>
    </row>
    <row r="422" spans="8:10" hidden="1" x14ac:dyDescent="0.2">
      <c r="H422" s="140" t="s">
        <v>493</v>
      </c>
      <c r="I422" s="183" t="s">
        <v>541</v>
      </c>
      <c r="J422" s="176">
        <v>1739</v>
      </c>
    </row>
    <row r="423" spans="8:10" hidden="1" x14ac:dyDescent="0.2">
      <c r="H423" s="430" t="s">
        <v>542</v>
      </c>
      <c r="I423" s="431"/>
      <c r="J423" s="432"/>
    </row>
    <row r="424" spans="8:10" hidden="1" x14ac:dyDescent="0.2">
      <c r="H424" s="185" t="s">
        <v>481</v>
      </c>
      <c r="I424" s="186" t="s">
        <v>543</v>
      </c>
      <c r="J424" s="177">
        <v>723</v>
      </c>
    </row>
    <row r="425" spans="8:10" hidden="1" x14ac:dyDescent="0.2">
      <c r="H425" s="185" t="s">
        <v>483</v>
      </c>
      <c r="I425" s="186" t="s">
        <v>544</v>
      </c>
      <c r="J425" s="177">
        <v>723</v>
      </c>
    </row>
    <row r="426" spans="8:10" hidden="1" x14ac:dyDescent="0.2">
      <c r="H426" s="185" t="s">
        <v>485</v>
      </c>
      <c r="I426" s="186" t="s">
        <v>545</v>
      </c>
      <c r="J426" s="177">
        <v>723</v>
      </c>
    </row>
    <row r="427" spans="8:10" hidden="1" x14ac:dyDescent="0.2">
      <c r="H427" s="423" t="s">
        <v>546</v>
      </c>
      <c r="I427" s="424"/>
      <c r="J427" s="425"/>
    </row>
    <row r="428" spans="8:10" hidden="1" x14ac:dyDescent="0.2">
      <c r="H428" s="185" t="s">
        <v>481</v>
      </c>
      <c r="I428" s="186" t="s">
        <v>547</v>
      </c>
      <c r="J428" s="187">
        <v>657</v>
      </c>
    </row>
    <row r="429" spans="8:10" hidden="1" x14ac:dyDescent="0.2">
      <c r="H429" s="430" t="s">
        <v>548</v>
      </c>
      <c r="I429" s="431"/>
      <c r="J429" s="432"/>
    </row>
    <row r="430" spans="8:10" hidden="1" x14ac:dyDescent="0.2">
      <c r="H430" s="140" t="s">
        <v>481</v>
      </c>
      <c r="I430" s="183" t="s">
        <v>549</v>
      </c>
      <c r="J430" s="176">
        <v>12085</v>
      </c>
    </row>
    <row r="431" spans="8:10" hidden="1" x14ac:dyDescent="0.2">
      <c r="H431" s="140" t="s">
        <v>483</v>
      </c>
      <c r="I431" s="183" t="s">
        <v>550</v>
      </c>
      <c r="J431" s="176">
        <v>11655</v>
      </c>
    </row>
    <row r="432" spans="8:10" hidden="1" x14ac:dyDescent="0.2">
      <c r="H432" s="430" t="s">
        <v>551</v>
      </c>
      <c r="I432" s="431"/>
      <c r="J432" s="432"/>
    </row>
    <row r="433" spans="8:10" hidden="1" x14ac:dyDescent="0.2">
      <c r="H433" s="140" t="s">
        <v>481</v>
      </c>
      <c r="I433" s="183" t="s">
        <v>550</v>
      </c>
      <c r="J433" s="176">
        <v>3573</v>
      </c>
    </row>
    <row r="434" spans="8:10" hidden="1" x14ac:dyDescent="0.2">
      <c r="H434" s="430" t="s">
        <v>552</v>
      </c>
      <c r="I434" s="431"/>
      <c r="J434" s="432"/>
    </row>
    <row r="435" spans="8:10" hidden="1" x14ac:dyDescent="0.2">
      <c r="H435" s="140" t="s">
        <v>481</v>
      </c>
      <c r="I435" s="183" t="s">
        <v>553</v>
      </c>
      <c r="J435" s="176">
        <v>3394</v>
      </c>
    </row>
    <row r="436" spans="8:10" hidden="1" x14ac:dyDescent="0.2">
      <c r="H436" s="140" t="s">
        <v>8</v>
      </c>
      <c r="I436" s="183" t="s">
        <v>554</v>
      </c>
      <c r="J436" s="176">
        <v>3730</v>
      </c>
    </row>
    <row r="437" spans="8:10" hidden="1" x14ac:dyDescent="0.2">
      <c r="H437" s="430" t="s">
        <v>555</v>
      </c>
      <c r="I437" s="431"/>
      <c r="J437" s="432"/>
    </row>
    <row r="438" spans="8:10" hidden="1" x14ac:dyDescent="0.2">
      <c r="H438" s="140" t="s">
        <v>481</v>
      </c>
      <c r="I438" s="183" t="s">
        <v>556</v>
      </c>
      <c r="J438" s="176">
        <v>2896</v>
      </c>
    </row>
    <row r="439" spans="8:10" hidden="1" x14ac:dyDescent="0.2">
      <c r="H439" s="430" t="s">
        <v>557</v>
      </c>
      <c r="I439" s="431"/>
      <c r="J439" s="432"/>
    </row>
    <row r="440" spans="8:10" hidden="1" x14ac:dyDescent="0.2">
      <c r="H440" s="140" t="s">
        <v>481</v>
      </c>
      <c r="I440" s="441" t="s">
        <v>558</v>
      </c>
      <c r="J440" s="442"/>
    </row>
    <row r="441" spans="8:10" hidden="1" x14ac:dyDescent="0.2">
      <c r="H441" s="140" t="s">
        <v>7</v>
      </c>
      <c r="I441" s="188" t="s">
        <v>559</v>
      </c>
      <c r="J441" s="174">
        <v>233</v>
      </c>
    </row>
    <row r="442" spans="8:10" hidden="1" x14ac:dyDescent="0.2">
      <c r="H442" s="140"/>
      <c r="I442" s="188" t="s">
        <v>560</v>
      </c>
      <c r="J442" s="174">
        <v>363</v>
      </c>
    </row>
    <row r="443" spans="8:10" hidden="1" x14ac:dyDescent="0.2">
      <c r="H443" s="140" t="s">
        <v>8</v>
      </c>
      <c r="I443" s="188" t="s">
        <v>561</v>
      </c>
      <c r="J443" s="174">
        <v>251</v>
      </c>
    </row>
    <row r="444" spans="8:10" hidden="1" x14ac:dyDescent="0.2">
      <c r="H444" s="140"/>
      <c r="I444" s="188" t="s">
        <v>562</v>
      </c>
      <c r="J444" s="174">
        <v>396</v>
      </c>
    </row>
    <row r="445" spans="8:10" hidden="1" x14ac:dyDescent="0.2">
      <c r="H445" s="140" t="s">
        <v>9</v>
      </c>
      <c r="I445" s="188" t="s">
        <v>563</v>
      </c>
      <c r="J445" s="174">
        <v>278</v>
      </c>
    </row>
    <row r="446" spans="8:10" hidden="1" x14ac:dyDescent="0.2">
      <c r="H446" s="140"/>
      <c r="I446" s="188" t="s">
        <v>564</v>
      </c>
      <c r="J446" s="174">
        <v>452</v>
      </c>
    </row>
    <row r="447" spans="8:10" hidden="1" x14ac:dyDescent="0.2">
      <c r="H447" s="140" t="s">
        <v>10</v>
      </c>
      <c r="I447" s="188" t="s">
        <v>565</v>
      </c>
      <c r="J447" s="174">
        <v>521</v>
      </c>
    </row>
    <row r="448" spans="8:10" hidden="1" x14ac:dyDescent="0.2">
      <c r="H448" s="140" t="s">
        <v>483</v>
      </c>
      <c r="I448" s="441" t="s">
        <v>566</v>
      </c>
      <c r="J448" s="442"/>
    </row>
    <row r="449" spans="8:10" hidden="1" x14ac:dyDescent="0.2">
      <c r="H449" s="140" t="s">
        <v>44</v>
      </c>
      <c r="I449" s="188" t="s">
        <v>567</v>
      </c>
      <c r="J449" s="174">
        <v>473</v>
      </c>
    </row>
    <row r="450" spans="8:10" hidden="1" x14ac:dyDescent="0.2">
      <c r="H450" s="140" t="s">
        <v>45</v>
      </c>
      <c r="I450" s="188" t="s">
        <v>568</v>
      </c>
      <c r="J450" s="174">
        <v>581</v>
      </c>
    </row>
    <row r="451" spans="8:10" hidden="1" x14ac:dyDescent="0.2">
      <c r="H451" s="140" t="s">
        <v>46</v>
      </c>
      <c r="I451" s="188" t="s">
        <v>569</v>
      </c>
      <c r="J451" s="174">
        <v>384</v>
      </c>
    </row>
    <row r="452" spans="8:10" hidden="1" x14ac:dyDescent="0.2">
      <c r="H452" s="140" t="s">
        <v>485</v>
      </c>
      <c r="I452" s="443" t="s">
        <v>570</v>
      </c>
      <c r="J452" s="442"/>
    </row>
    <row r="453" spans="8:10" hidden="1" x14ac:dyDescent="0.2">
      <c r="H453" s="140" t="s">
        <v>63</v>
      </c>
      <c r="I453" s="188" t="s">
        <v>571</v>
      </c>
      <c r="J453" s="174"/>
    </row>
    <row r="454" spans="8:10" hidden="1" x14ac:dyDescent="0.2">
      <c r="H454" s="140"/>
      <c r="I454" s="188" t="s">
        <v>572</v>
      </c>
      <c r="J454" s="174">
        <v>250</v>
      </c>
    </row>
    <row r="455" spans="8:10" hidden="1" x14ac:dyDescent="0.2">
      <c r="H455" s="140"/>
      <c r="I455" s="188" t="s">
        <v>573</v>
      </c>
      <c r="J455" s="174">
        <v>439</v>
      </c>
    </row>
    <row r="456" spans="8:10" hidden="1" x14ac:dyDescent="0.2">
      <c r="H456" s="140" t="s">
        <v>64</v>
      </c>
      <c r="I456" s="188" t="s">
        <v>574</v>
      </c>
      <c r="J456" s="174">
        <v>871</v>
      </c>
    </row>
    <row r="457" spans="8:10" hidden="1" x14ac:dyDescent="0.2">
      <c r="H457" s="140" t="s">
        <v>65</v>
      </c>
      <c r="I457" s="188" t="s">
        <v>575</v>
      </c>
      <c r="J457" s="174">
        <v>251</v>
      </c>
    </row>
    <row r="458" spans="8:10" hidden="1" x14ac:dyDescent="0.2">
      <c r="H458" s="140" t="s">
        <v>66</v>
      </c>
      <c r="I458" s="188" t="s">
        <v>576</v>
      </c>
      <c r="J458" s="174">
        <v>396</v>
      </c>
    </row>
    <row r="459" spans="8:10" hidden="1" x14ac:dyDescent="0.2">
      <c r="H459" s="140" t="s">
        <v>67</v>
      </c>
      <c r="I459" s="188" t="s">
        <v>577</v>
      </c>
      <c r="J459" s="174">
        <v>233</v>
      </c>
    </row>
    <row r="460" spans="8:10" hidden="1" x14ac:dyDescent="0.2">
      <c r="H460" s="140" t="s">
        <v>68</v>
      </c>
      <c r="I460" s="188" t="s">
        <v>578</v>
      </c>
      <c r="J460" s="174">
        <v>226</v>
      </c>
    </row>
    <row r="461" spans="8:10" hidden="1" x14ac:dyDescent="0.2">
      <c r="H461" s="140" t="s">
        <v>69</v>
      </c>
      <c r="I461" s="188" t="s">
        <v>579</v>
      </c>
      <c r="J461" s="174"/>
    </row>
    <row r="462" spans="8:10" hidden="1" x14ac:dyDescent="0.2">
      <c r="H462" s="140"/>
      <c r="I462" s="188" t="s">
        <v>572</v>
      </c>
      <c r="J462" s="174">
        <v>251</v>
      </c>
    </row>
    <row r="463" spans="8:10" hidden="1" x14ac:dyDescent="0.2">
      <c r="H463" s="140"/>
      <c r="I463" s="188" t="s">
        <v>573</v>
      </c>
      <c r="J463" s="174">
        <v>396</v>
      </c>
    </row>
    <row r="464" spans="8:10" hidden="1" x14ac:dyDescent="0.2">
      <c r="H464" s="140" t="s">
        <v>70</v>
      </c>
      <c r="I464" s="188" t="s">
        <v>580</v>
      </c>
      <c r="J464" s="174">
        <v>278</v>
      </c>
    </row>
    <row r="465" spans="8:10" hidden="1" x14ac:dyDescent="0.2">
      <c r="H465" s="140" t="s">
        <v>71</v>
      </c>
      <c r="I465" s="188" t="s">
        <v>581</v>
      </c>
      <c r="J465" s="174">
        <v>363</v>
      </c>
    </row>
    <row r="466" spans="8:10" hidden="1" x14ac:dyDescent="0.2">
      <c r="H466" s="140" t="s">
        <v>72</v>
      </c>
      <c r="I466" s="188" t="s">
        <v>582</v>
      </c>
      <c r="J466" s="174">
        <v>333</v>
      </c>
    </row>
    <row r="467" spans="8:10" hidden="1" x14ac:dyDescent="0.2">
      <c r="H467" s="140" t="s">
        <v>73</v>
      </c>
      <c r="I467" s="188" t="s">
        <v>583</v>
      </c>
      <c r="J467" s="174">
        <v>407</v>
      </c>
    </row>
    <row r="468" spans="8:10" hidden="1" x14ac:dyDescent="0.2">
      <c r="H468" s="140" t="s">
        <v>74</v>
      </c>
      <c r="I468" s="188" t="s">
        <v>584</v>
      </c>
      <c r="J468" s="174">
        <v>543</v>
      </c>
    </row>
    <row r="469" spans="8:10" hidden="1" x14ac:dyDescent="0.2">
      <c r="H469" s="436" t="s">
        <v>585</v>
      </c>
      <c r="I469" s="437"/>
      <c r="J469" s="437"/>
    </row>
    <row r="470" spans="8:10" hidden="1" x14ac:dyDescent="0.2">
      <c r="H470" s="140" t="s">
        <v>481</v>
      </c>
      <c r="I470" s="188" t="s">
        <v>586</v>
      </c>
      <c r="J470" s="176">
        <v>1199</v>
      </c>
    </row>
    <row r="471" spans="8:10" hidden="1" x14ac:dyDescent="0.2">
      <c r="H471" s="140" t="s">
        <v>483</v>
      </c>
      <c r="I471" s="188" t="s">
        <v>587</v>
      </c>
      <c r="J471" s="174">
        <v>487</v>
      </c>
    </row>
    <row r="472" spans="8:10" hidden="1" x14ac:dyDescent="0.2">
      <c r="H472" s="140" t="s">
        <v>485</v>
      </c>
      <c r="I472" s="188" t="s">
        <v>588</v>
      </c>
      <c r="J472" s="174">
        <v>699</v>
      </c>
    </row>
    <row r="473" spans="8:10" hidden="1" x14ac:dyDescent="0.2">
      <c r="H473" s="140" t="s">
        <v>487</v>
      </c>
      <c r="I473" s="188" t="s">
        <v>589</v>
      </c>
      <c r="J473" s="174">
        <v>487</v>
      </c>
    </row>
    <row r="474" spans="8:10" hidden="1" x14ac:dyDescent="0.2">
      <c r="H474" s="140" t="s">
        <v>489</v>
      </c>
      <c r="I474" s="188" t="s">
        <v>590</v>
      </c>
      <c r="J474" s="174">
        <v>381</v>
      </c>
    </row>
    <row r="475" spans="8:10" hidden="1" x14ac:dyDescent="0.2">
      <c r="H475" s="140" t="s">
        <v>491</v>
      </c>
      <c r="I475" s="188" t="s">
        <v>591</v>
      </c>
      <c r="J475" s="175">
        <v>697</v>
      </c>
    </row>
    <row r="476" spans="8:10" hidden="1" x14ac:dyDescent="0.2">
      <c r="H476" s="140" t="s">
        <v>493</v>
      </c>
      <c r="I476" s="188" t="s">
        <v>592</v>
      </c>
      <c r="J476" s="174">
        <v>276</v>
      </c>
    </row>
    <row r="477" spans="8:10" hidden="1" x14ac:dyDescent="0.2">
      <c r="H477" s="140" t="s">
        <v>495</v>
      </c>
      <c r="I477" s="188" t="s">
        <v>593</v>
      </c>
      <c r="J477" s="174">
        <v>276</v>
      </c>
    </row>
    <row r="478" spans="8:10" hidden="1" x14ac:dyDescent="0.2">
      <c r="H478" s="140" t="s">
        <v>497</v>
      </c>
      <c r="I478" s="188" t="s">
        <v>594</v>
      </c>
      <c r="J478" s="174">
        <v>487</v>
      </c>
    </row>
    <row r="479" spans="8:10" hidden="1" x14ac:dyDescent="0.2">
      <c r="H479" s="140" t="s">
        <v>499</v>
      </c>
      <c r="I479" s="188" t="s">
        <v>595</v>
      </c>
      <c r="J479" s="174">
        <v>276</v>
      </c>
    </row>
    <row r="480" spans="8:10" hidden="1" x14ac:dyDescent="0.2">
      <c r="H480" s="140" t="s">
        <v>501</v>
      </c>
      <c r="I480" s="188" t="s">
        <v>596</v>
      </c>
      <c r="J480" s="174">
        <v>276</v>
      </c>
    </row>
    <row r="481" spans="8:10" hidden="1" x14ac:dyDescent="0.2">
      <c r="H481" s="140" t="s">
        <v>503</v>
      </c>
      <c r="I481" s="188" t="s">
        <v>640</v>
      </c>
      <c r="J481" s="174">
        <v>276</v>
      </c>
    </row>
    <row r="482" spans="8:10" hidden="1" x14ac:dyDescent="0.2">
      <c r="H482" s="140" t="s">
        <v>505</v>
      </c>
      <c r="I482" s="188" t="s">
        <v>598</v>
      </c>
      <c r="J482" s="174">
        <v>380</v>
      </c>
    </row>
    <row r="483" spans="8:10" hidden="1" x14ac:dyDescent="0.2">
      <c r="H483" s="140" t="s">
        <v>507</v>
      </c>
      <c r="I483" s="188" t="s">
        <v>599</v>
      </c>
      <c r="J483" s="174">
        <v>276</v>
      </c>
    </row>
    <row r="484" spans="8:10" hidden="1" x14ac:dyDescent="0.2">
      <c r="H484" s="140" t="s">
        <v>509</v>
      </c>
      <c r="I484" s="188" t="s">
        <v>600</v>
      </c>
      <c r="J484" s="174">
        <v>487</v>
      </c>
    </row>
    <row r="485" spans="8:10" hidden="1" x14ac:dyDescent="0.2">
      <c r="H485" s="140" t="s">
        <v>510</v>
      </c>
      <c r="I485" s="188" t="s">
        <v>601</v>
      </c>
      <c r="J485" s="174">
        <v>487</v>
      </c>
    </row>
    <row r="486" spans="8:10" hidden="1" x14ac:dyDescent="0.2">
      <c r="H486" s="436" t="s">
        <v>602</v>
      </c>
      <c r="I486" s="437"/>
      <c r="J486" s="437"/>
    </row>
    <row r="487" spans="8:10" hidden="1" x14ac:dyDescent="0.2">
      <c r="H487" s="140" t="s">
        <v>481</v>
      </c>
      <c r="I487" s="188" t="s">
        <v>603</v>
      </c>
      <c r="J487" s="174">
        <v>118</v>
      </c>
    </row>
    <row r="488" spans="8:10" hidden="1" x14ac:dyDescent="0.2">
      <c r="H488" s="444" t="s">
        <v>604</v>
      </c>
      <c r="I488" s="445"/>
      <c r="J488" s="445"/>
    </row>
    <row r="489" spans="8:10" hidden="1" x14ac:dyDescent="0.2">
      <c r="H489" s="140" t="s">
        <v>481</v>
      </c>
      <c r="I489" s="148" t="s">
        <v>605</v>
      </c>
      <c r="J489" s="176">
        <v>1683</v>
      </c>
    </row>
    <row r="490" spans="8:10" hidden="1" x14ac:dyDescent="0.2">
      <c r="H490" s="140" t="s">
        <v>483</v>
      </c>
      <c r="I490" s="148" t="s">
        <v>606</v>
      </c>
      <c r="J490" s="176">
        <v>2615</v>
      </c>
    </row>
    <row r="491" spans="8:10" hidden="1" x14ac:dyDescent="0.2">
      <c r="H491" s="140" t="s">
        <v>485</v>
      </c>
      <c r="I491" s="148" t="s">
        <v>607</v>
      </c>
      <c r="J491" s="176">
        <v>882</v>
      </c>
    </row>
    <row r="492" spans="8:10" hidden="1" x14ac:dyDescent="0.2">
      <c r="H492" s="438" t="s">
        <v>608</v>
      </c>
      <c r="I492" s="439"/>
      <c r="J492" s="440"/>
    </row>
    <row r="493" spans="8:10" hidden="1" x14ac:dyDescent="0.2">
      <c r="H493" s="140" t="s">
        <v>7</v>
      </c>
      <c r="I493" s="143" t="s">
        <v>609</v>
      </c>
      <c r="J493" s="189">
        <v>3381</v>
      </c>
    </row>
    <row r="494" spans="8:10" hidden="1" x14ac:dyDescent="0.2">
      <c r="H494" s="140" t="s">
        <v>8</v>
      </c>
      <c r="I494" s="143" t="s">
        <v>610</v>
      </c>
      <c r="J494" s="190" t="s">
        <v>611</v>
      </c>
    </row>
    <row r="495" spans="8:10" hidden="1" x14ac:dyDescent="0.2">
      <c r="H495" s="140" t="s">
        <v>9</v>
      </c>
      <c r="I495" s="143" t="s">
        <v>612</v>
      </c>
      <c r="J495" s="190" t="s">
        <v>613</v>
      </c>
    </row>
  </sheetData>
  <mergeCells count="34">
    <mergeCell ref="H492:J492"/>
    <mergeCell ref="H429:J429"/>
    <mergeCell ref="H432:J432"/>
    <mergeCell ref="H434:J434"/>
    <mergeCell ref="H437:J437"/>
    <mergeCell ref="H439:J439"/>
    <mergeCell ref="I440:J440"/>
    <mergeCell ref="I448:J448"/>
    <mergeCell ref="I452:J452"/>
    <mergeCell ref="H469:J469"/>
    <mergeCell ref="H486:J486"/>
    <mergeCell ref="H488:J488"/>
    <mergeCell ref="H427:J427"/>
    <mergeCell ref="H207:J207"/>
    <mergeCell ref="H208:J208"/>
    <mergeCell ref="H290:J290"/>
    <mergeCell ref="H316:J316"/>
    <mergeCell ref="H327:J327"/>
    <mergeCell ref="H346:J346"/>
    <mergeCell ref="H378:J378"/>
    <mergeCell ref="H379:J379"/>
    <mergeCell ref="H399:J399"/>
    <mergeCell ref="H415:J415"/>
    <mergeCell ref="H423:J423"/>
    <mergeCell ref="H160:J160"/>
    <mergeCell ref="I3:J3"/>
    <mergeCell ref="H12:J12"/>
    <mergeCell ref="H16:J16"/>
    <mergeCell ref="H50:J50"/>
    <mergeCell ref="H68:J68"/>
    <mergeCell ref="H102:J102"/>
    <mergeCell ref="H116:J116"/>
    <mergeCell ref="H135:J135"/>
    <mergeCell ref="H151:J151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O493"/>
  <sheetViews>
    <sheetView topLeftCell="A18" workbookViewId="0">
      <selection activeCell="H47" sqref="H47:J47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37.5" customHeight="1" x14ac:dyDescent="0.25">
      <c r="J2" s="83" t="s">
        <v>0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87"/>
      <c r="J4" s="88"/>
    </row>
    <row r="5" spans="8:15" x14ac:dyDescent="0.25">
      <c r="I5" s="390" t="s">
        <v>639</v>
      </c>
      <c r="J5" s="390"/>
      <c r="K5" s="349"/>
      <c r="L5" s="349"/>
      <c r="M5" s="349"/>
      <c r="N5" s="349"/>
      <c r="O5" s="349"/>
    </row>
    <row r="6" spans="8:15" x14ac:dyDescent="0.25">
      <c r="I6" s="390"/>
      <c r="J6" s="390"/>
      <c r="K6" s="349"/>
      <c r="L6" s="349"/>
      <c r="M6" s="349"/>
      <c r="N6" s="349"/>
      <c r="O6" s="349"/>
    </row>
    <row r="7" spans="8:15" x14ac:dyDescent="0.25">
      <c r="J7" s="129" t="s">
        <v>638</v>
      </c>
    </row>
    <row r="9" spans="8:15" ht="18.75" x14ac:dyDescent="0.25">
      <c r="H9" s="391" t="s">
        <v>659</v>
      </c>
      <c r="I9" s="391"/>
      <c r="J9" s="391"/>
    </row>
    <row r="11" spans="8:15" ht="31.5" x14ac:dyDescent="0.25">
      <c r="H11" s="89" t="s">
        <v>3</v>
      </c>
      <c r="I11" s="89" t="s">
        <v>4</v>
      </c>
      <c r="J11" s="89" t="s">
        <v>5</v>
      </c>
    </row>
    <row r="12" spans="8:15" x14ac:dyDescent="0.25">
      <c r="H12" s="90">
        <v>1</v>
      </c>
      <c r="I12" s="91">
        <v>2</v>
      </c>
      <c r="J12" s="90">
        <v>3</v>
      </c>
    </row>
    <row r="13" spans="8:15" x14ac:dyDescent="0.25">
      <c r="H13" s="392" t="s">
        <v>6</v>
      </c>
      <c r="I13" s="392"/>
      <c r="J13" s="392"/>
    </row>
    <row r="14" spans="8:15" x14ac:dyDescent="0.25">
      <c r="H14" s="78" t="s">
        <v>7</v>
      </c>
      <c r="I14" s="80" t="str">
        <f>'[1]Свод по лабор.'!$B$11</f>
        <v>Исследование уровня глюкозы в  крови</v>
      </c>
      <c r="J14" s="77">
        <v>134</v>
      </c>
    </row>
    <row r="15" spans="8:15" x14ac:dyDescent="0.25">
      <c r="H15" s="78" t="s">
        <v>8</v>
      </c>
      <c r="I15" s="80" t="str">
        <f>'[1]Свод по лабор.'!$B$12</f>
        <v>Исследование уровня биллирубина в крови</v>
      </c>
      <c r="J15" s="77">
        <v>147</v>
      </c>
    </row>
    <row r="16" spans="8:15" x14ac:dyDescent="0.25">
      <c r="H16" s="78" t="s">
        <v>9</v>
      </c>
      <c r="I16" s="80" t="str">
        <f>'[1]Свод по лабор.'!$B$13</f>
        <v>Исследование уровня креатинина в  крови</v>
      </c>
      <c r="J16" s="77">
        <v>198</v>
      </c>
    </row>
    <row r="17" spans="8:10" x14ac:dyDescent="0.25">
      <c r="H17" s="78" t="s">
        <v>10</v>
      </c>
      <c r="I17" s="80" t="str">
        <f>'[1]Свод по лабор.'!$B$14</f>
        <v>Исследование уровня аланин-трансаминазы в крови (фермент АлТ)</v>
      </c>
      <c r="J17" s="77">
        <v>89</v>
      </c>
    </row>
    <row r="18" spans="8:10" x14ac:dyDescent="0.25">
      <c r="H18" s="78" t="s">
        <v>11</v>
      </c>
      <c r="I18" s="80" t="str">
        <f>'[1]Свод по лабор.'!$B$15</f>
        <v>Исследование уровня  аспарат-трансаминазы в крови (фермент АсТ)</v>
      </c>
      <c r="J18" s="77">
        <v>89</v>
      </c>
    </row>
    <row r="19" spans="8:10" x14ac:dyDescent="0.25">
      <c r="H19" s="78" t="s">
        <v>12</v>
      </c>
      <c r="I19" s="80" t="str">
        <f>'[1]Свод по лабор.'!$B$16</f>
        <v>Исследование уровня мочевины в крови</v>
      </c>
      <c r="J19" s="77">
        <v>165</v>
      </c>
    </row>
    <row r="20" spans="8:10" x14ac:dyDescent="0.25">
      <c r="H20" s="78" t="s">
        <v>13</v>
      </c>
      <c r="I20" s="80" t="str">
        <f>'[1]Свод по лабор.'!$B$17</f>
        <v>Исследование уровня мочевой  кислоты в крови</v>
      </c>
      <c r="J20" s="77">
        <v>182</v>
      </c>
    </row>
    <row r="21" spans="8:10" x14ac:dyDescent="0.25">
      <c r="H21" s="78" t="s">
        <v>14</v>
      </c>
      <c r="I21" s="80" t="str">
        <f>'[1]Свод по лабор.'!$B$18</f>
        <v>Исследование уровня холестерина в крови</v>
      </c>
      <c r="J21" s="77">
        <v>151</v>
      </c>
    </row>
    <row r="22" spans="8:10" x14ac:dyDescent="0.25">
      <c r="H22" s="78" t="s">
        <v>15</v>
      </c>
      <c r="I22" s="80" t="str">
        <f>'[1]Свод по лабор.'!$B$19</f>
        <v>Исследование уровня железа сыворотки крови</v>
      </c>
      <c r="J22" s="77">
        <v>279</v>
      </c>
    </row>
    <row r="23" spans="8:10" x14ac:dyDescent="0.25">
      <c r="H23" s="78" t="s">
        <v>16</v>
      </c>
      <c r="I23" s="80" t="str">
        <f>'[1]Свод по лабор.'!$B$20</f>
        <v>Исследование уровня общего белка в крови</v>
      </c>
      <c r="J23" s="77">
        <v>162</v>
      </c>
    </row>
    <row r="24" spans="8:10" x14ac:dyDescent="0.25">
      <c r="H24" s="78" t="s">
        <v>17</v>
      </c>
      <c r="I24" s="80" t="str">
        <f>'[1]Свод по лабор.'!$B$21</f>
        <v>Исследование уровня щелочной фосфотазы в крови</v>
      </c>
      <c r="J24" s="77">
        <v>332</v>
      </c>
    </row>
    <row r="25" spans="8:10" x14ac:dyDescent="0.25">
      <c r="H25" s="78" t="s">
        <v>18</v>
      </c>
      <c r="I25" s="80" t="str">
        <f>'[1]Свод по лабор.'!$B$22</f>
        <v>Исследование уровня кальция в  крови</v>
      </c>
      <c r="J25" s="77">
        <v>182</v>
      </c>
    </row>
    <row r="26" spans="8:10" x14ac:dyDescent="0.25">
      <c r="H26" s="78" t="s">
        <v>19</v>
      </c>
      <c r="I26" s="80" t="str">
        <f>'[1]Свод по лабор.'!$B$23</f>
        <v>Исследование уровня натрия в  крови</v>
      </c>
      <c r="J26" s="77">
        <v>237</v>
      </c>
    </row>
    <row r="27" spans="8:10" x14ac:dyDescent="0.25">
      <c r="H27" s="78" t="s">
        <v>20</v>
      </c>
      <c r="I27" s="80" t="str">
        <f>'[1]Свод по лабор.'!$B$24</f>
        <v>Исследование уровня глюкозы в моче</v>
      </c>
      <c r="J27" s="77">
        <v>102</v>
      </c>
    </row>
    <row r="28" spans="8:10" x14ac:dyDescent="0.25">
      <c r="H28" s="78" t="s">
        <v>21</v>
      </c>
      <c r="I28" s="80" t="str">
        <f>'[1]Свод по лабор.'!$B$25</f>
        <v>Исследование уровня ацетона в моче</v>
      </c>
      <c r="J28" s="77">
        <v>102</v>
      </c>
    </row>
    <row r="29" spans="8:10" x14ac:dyDescent="0.25">
      <c r="H29" s="78" t="s">
        <v>22</v>
      </c>
      <c r="I29" s="80" t="str">
        <f>'[1]Свод по лабор.'!$B$26</f>
        <v>Исследование ревмотоидных  факторов</v>
      </c>
      <c r="J29" s="77">
        <v>490</v>
      </c>
    </row>
    <row r="30" spans="8:10" x14ac:dyDescent="0.25">
      <c r="H30" s="78" t="s">
        <v>23</v>
      </c>
      <c r="I30" s="80" t="str">
        <f>'[1]Свод по лабор.'!$B$27</f>
        <v>Исследование уровня С-реактивного белка в крови</v>
      </c>
      <c r="J30" s="77">
        <v>273</v>
      </c>
    </row>
    <row r="31" spans="8:10" x14ac:dyDescent="0.25">
      <c r="H31" s="78" t="s">
        <v>24</v>
      </c>
      <c r="I31" s="80" t="str">
        <f>'[1]Свод по лабор.'!$B$28</f>
        <v>Определение  антистрептолизина</v>
      </c>
      <c r="J31" s="77">
        <v>292</v>
      </c>
    </row>
    <row r="32" spans="8:10" x14ac:dyDescent="0.25">
      <c r="H32" s="78" t="s">
        <v>25</v>
      </c>
      <c r="I32" s="80" t="str">
        <f>'[1]Свод по лабор.'!$B$29</f>
        <v>Исследование тимоловой  пробы в сыворотки крови</v>
      </c>
      <c r="J32" s="77">
        <v>117</v>
      </c>
    </row>
    <row r="33" spans="8:10" x14ac:dyDescent="0.25">
      <c r="H33" s="78" t="s">
        <v>26</v>
      </c>
      <c r="I33" s="80" t="str">
        <f>'[1]Свод по лабор.'!$B$30</f>
        <v>Проба Реберга (кровь и моча)</v>
      </c>
      <c r="J33" s="77">
        <v>295</v>
      </c>
    </row>
    <row r="34" spans="8:10" x14ac:dyDescent="0.25">
      <c r="H34" s="78" t="s">
        <v>27</v>
      </c>
      <c r="I34" s="80" t="str">
        <f>'[1]Свод по лабор.'!$B$31</f>
        <v>Определение амилазы(диастазы) крови или мочи</v>
      </c>
      <c r="J34" s="77">
        <v>123</v>
      </c>
    </row>
    <row r="35" spans="8:10" x14ac:dyDescent="0.25">
      <c r="H35" s="78" t="s">
        <v>28</v>
      </c>
      <c r="I35" s="80" t="str">
        <f>'[1]Свод по лабор.'!$B$32</f>
        <v>Ревмопробы (общий белок, проба Люголя, СРБ, АСЛО; ревмо-фактор)</v>
      </c>
      <c r="J35" s="77">
        <v>654</v>
      </c>
    </row>
    <row r="36" spans="8:10" x14ac:dyDescent="0.25">
      <c r="H36" s="78" t="s">
        <v>29</v>
      </c>
      <c r="I36" s="80" t="str">
        <f>'[1]Свод по лабор.'!$B$33</f>
        <v>Исследование уровня общего белка  в  крови</v>
      </c>
      <c r="J36" s="77">
        <v>193</v>
      </c>
    </row>
    <row r="37" spans="8:10" x14ac:dyDescent="0.25">
      <c r="H37" s="78" t="s">
        <v>30</v>
      </c>
      <c r="I37" s="80" t="str">
        <f>'[1]Свод по лабор.'!$B$34</f>
        <v>Коагулограмма (протромбиловый индекс или ПО, фибриноген, гематокрит)</v>
      </c>
      <c r="J37" s="77">
        <v>249</v>
      </c>
    </row>
    <row r="38" spans="8:10" x14ac:dyDescent="0.25">
      <c r="H38" s="78" t="s">
        <v>31</v>
      </c>
      <c r="I38" s="80" t="str">
        <f>'[1]Свод по лабор.'!$B$35</f>
        <v>Определение группы  крови</v>
      </c>
      <c r="J38" s="77">
        <v>160</v>
      </c>
    </row>
    <row r="39" spans="8:10" x14ac:dyDescent="0.25">
      <c r="H39" s="78" t="s">
        <v>32</v>
      </c>
      <c r="I39" s="80" t="str">
        <f>'[1]Свод по лабор.'!$B$36</f>
        <v>Определение  резус-фактора</v>
      </c>
      <c r="J39" s="77">
        <v>179</v>
      </c>
    </row>
    <row r="40" spans="8:10" x14ac:dyDescent="0.25">
      <c r="H40" s="78" t="s">
        <v>33</v>
      </c>
      <c r="I40" s="80" t="str">
        <f>'[1]Свод по лабор.'!$B$40</f>
        <v>Исследование уровня триглицеридов в крови</v>
      </c>
      <c r="J40" s="77">
        <v>197</v>
      </c>
    </row>
    <row r="41" spans="8:10" x14ac:dyDescent="0.25">
      <c r="H41" s="78" t="s">
        <v>34</v>
      </c>
      <c r="I41" s="80" t="str">
        <f>'[1]Свод по лабор.'!$B$41</f>
        <v>ГГТП (гаммаглутамилтранспетидаза)</v>
      </c>
      <c r="J41" s="77">
        <v>233</v>
      </c>
    </row>
    <row r="42" spans="8:10" ht="31.5" x14ac:dyDescent="0.25">
      <c r="H42" s="78" t="s">
        <v>35</v>
      </c>
      <c r="I42" s="80" t="str">
        <f>'[1]Свод по лабор.'!$B$42</f>
        <v>Исследование уровня холестерина липопротеидов низкой плотности сыворотки крови (ЛПНП)</v>
      </c>
      <c r="J42" s="77">
        <v>166</v>
      </c>
    </row>
    <row r="43" spans="8:10" ht="31.5" x14ac:dyDescent="0.25">
      <c r="H43" s="78" t="s">
        <v>36</v>
      </c>
      <c r="I43" s="80" t="str">
        <f>'[1]Свод по лабор.'!$B$43</f>
        <v>Исследование уровня холестерина липопротеидов высокой плотности сыворотки крови (ЛПВП)</v>
      </c>
      <c r="J43" s="77">
        <v>157</v>
      </c>
    </row>
    <row r="44" spans="8:10" x14ac:dyDescent="0.25">
      <c r="H44" s="78" t="s">
        <v>37</v>
      </c>
      <c r="I44" s="80" t="s">
        <v>38</v>
      </c>
      <c r="J44" s="77">
        <v>338</v>
      </c>
    </row>
    <row r="45" spans="8:10" x14ac:dyDescent="0.25">
      <c r="H45" s="78" t="s">
        <v>39</v>
      </c>
      <c r="I45" s="80" t="s">
        <v>40</v>
      </c>
      <c r="J45" s="77">
        <v>473</v>
      </c>
    </row>
    <row r="46" spans="8:10" x14ac:dyDescent="0.25">
      <c r="H46" s="78" t="s">
        <v>41</v>
      </c>
      <c r="I46" s="79" t="s">
        <v>42</v>
      </c>
      <c r="J46" s="77">
        <v>194</v>
      </c>
    </row>
    <row r="47" spans="8:10" x14ac:dyDescent="0.25">
      <c r="H47" s="378" t="s">
        <v>43</v>
      </c>
      <c r="I47" s="379"/>
      <c r="J47" s="380"/>
    </row>
    <row r="48" spans="8:10" x14ac:dyDescent="0.25">
      <c r="H48" s="78" t="s">
        <v>44</v>
      </c>
      <c r="I48" s="80" t="str">
        <f>'[1]Свод по лабор.'!$B$47</f>
        <v>Исследование уровня гемоглобина в крови</v>
      </c>
      <c r="J48" s="77">
        <v>136</v>
      </c>
    </row>
    <row r="49" spans="8:10" x14ac:dyDescent="0.25">
      <c r="H49" s="78" t="s">
        <v>45</v>
      </c>
      <c r="I49" s="80" t="str">
        <f>'[1]Свод по лабор.'!$B$48</f>
        <v xml:space="preserve"> Исследование уровня лейкоцитов в крови</v>
      </c>
      <c r="J49" s="77">
        <v>142</v>
      </c>
    </row>
    <row r="50" spans="8:10" x14ac:dyDescent="0.25">
      <c r="H50" s="78" t="s">
        <v>46</v>
      </c>
      <c r="I50" s="80" t="str">
        <f>'[1]Свод по лабор.'!$B$49</f>
        <v>Исследование уровня  эритороцитов   в крови</v>
      </c>
      <c r="J50" s="77">
        <v>178</v>
      </c>
    </row>
    <row r="51" spans="8:10" x14ac:dyDescent="0.25">
      <c r="H51" s="78" t="s">
        <v>47</v>
      </c>
      <c r="I51" s="80" t="str">
        <f>'[1]Свод по лабор.'!$B$50</f>
        <v>Исследование уровня тромбоцитов в крови</v>
      </c>
      <c r="J51" s="77">
        <v>202</v>
      </c>
    </row>
    <row r="52" spans="8:10" x14ac:dyDescent="0.25">
      <c r="H52" s="78" t="s">
        <v>48</v>
      </c>
      <c r="I52" s="80" t="str">
        <f>'[1]Свод по лабор.'!$B$51</f>
        <v>Лейкоцитарная формула</v>
      </c>
      <c r="J52" s="77">
        <v>195</v>
      </c>
    </row>
    <row r="53" spans="8:10" x14ac:dyDescent="0.25">
      <c r="H53" s="78" t="s">
        <v>49</v>
      </c>
      <c r="I53" s="80" t="str">
        <f>'[1]Свод по лабор.'!$B$52</f>
        <v>Общий анализ крови (тройка)  ( гемоглобин;  СОЭ;  лейкоциты )</v>
      </c>
      <c r="J53" s="77">
        <v>234</v>
      </c>
    </row>
    <row r="54" spans="8:10" ht="31.5" x14ac:dyDescent="0.25">
      <c r="H54" s="78" t="s">
        <v>50</v>
      </c>
      <c r="I54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4" s="77">
        <v>497</v>
      </c>
    </row>
    <row r="55" spans="8:10" x14ac:dyDescent="0.25">
      <c r="H55" s="78" t="s">
        <v>51</v>
      </c>
      <c r="I55" s="80" t="str">
        <f>'[1]Свод по лабор.'!$B$54</f>
        <v>Исследование уровня ретикулоцитов  в крови</v>
      </c>
      <c r="J55" s="77">
        <v>203</v>
      </c>
    </row>
    <row r="56" spans="8:10" x14ac:dyDescent="0.25">
      <c r="H56" s="78" t="s">
        <v>52</v>
      </c>
      <c r="I56" s="80" t="str">
        <f>'[1]Свод по лабор.'!$B$55</f>
        <v>Риноцитограмма</v>
      </c>
      <c r="J56" s="77">
        <v>209</v>
      </c>
    </row>
    <row r="57" spans="8:10" x14ac:dyDescent="0.25">
      <c r="H57" s="78" t="s">
        <v>53</v>
      </c>
      <c r="I57" s="80" t="str">
        <f>'[1]Свод по лабор.'!$B$58</f>
        <v>Микроскопическое исследование осадка мочи</v>
      </c>
      <c r="J57" s="77">
        <v>109</v>
      </c>
    </row>
    <row r="58" spans="8:10" x14ac:dyDescent="0.25">
      <c r="H58" s="78" t="s">
        <v>54</v>
      </c>
      <c r="I58" s="80" t="str">
        <f>'[1]Свод по лабор.'!$B$59</f>
        <v>Исследование объема остаточной мочи (проба Нечипоренко)</v>
      </c>
      <c r="J58" s="77">
        <v>194</v>
      </c>
    </row>
    <row r="59" spans="8:10" x14ac:dyDescent="0.25">
      <c r="H59" s="78" t="s">
        <v>55</v>
      </c>
      <c r="I59" s="80" t="str">
        <f>'[1]Свод по лабор.'!$B$60</f>
        <v>Исследование уровня желчных пигментов</v>
      </c>
      <c r="J59" s="77">
        <v>133</v>
      </c>
    </row>
    <row r="60" spans="8:10" x14ac:dyDescent="0.25">
      <c r="H60" s="78" t="s">
        <v>56</v>
      </c>
      <c r="I60" s="80" t="str">
        <f>'[1]Свод по лабор.'!$B$61</f>
        <v>Соскоб на энтеробиоз</v>
      </c>
      <c r="J60" s="77">
        <v>123</v>
      </c>
    </row>
    <row r="61" spans="8:10" ht="47.25" x14ac:dyDescent="0.25">
      <c r="H61" s="78" t="s">
        <v>57</v>
      </c>
      <c r="I61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1" s="77">
        <v>175</v>
      </c>
    </row>
    <row r="62" spans="8:10" x14ac:dyDescent="0.25">
      <c r="H62" s="78" t="s">
        <v>58</v>
      </c>
      <c r="I62" s="80" t="str">
        <f>'[1]Свод по лабор.'!$B$63</f>
        <v>Проба Зиминцкого</v>
      </c>
      <c r="J62" s="77">
        <v>153</v>
      </c>
    </row>
    <row r="63" spans="8:10" x14ac:dyDescent="0.25">
      <c r="H63" s="78" t="s">
        <v>59</v>
      </c>
      <c r="I63" s="80" t="str">
        <f>'[1]Свод по лабор.'!$B$64</f>
        <v>Копрограмма</v>
      </c>
      <c r="J63" s="77">
        <v>242</v>
      </c>
    </row>
    <row r="64" spans="8:10" ht="31.5" x14ac:dyDescent="0.25">
      <c r="H64" s="78" t="s">
        <v>60</v>
      </c>
      <c r="I64" s="80" t="s">
        <v>61</v>
      </c>
      <c r="J64" s="77">
        <v>948</v>
      </c>
    </row>
    <row r="65" spans="8:11" x14ac:dyDescent="0.25">
      <c r="H65" s="78" t="s">
        <v>660</v>
      </c>
      <c r="I65" s="80" t="s">
        <v>661</v>
      </c>
      <c r="J65" s="77">
        <v>398</v>
      </c>
      <c r="K65" s="82" t="s">
        <v>662</v>
      </c>
    </row>
    <row r="66" spans="8:11" x14ac:dyDescent="0.25">
      <c r="H66" s="378" t="s">
        <v>62</v>
      </c>
      <c r="I66" s="379"/>
      <c r="J66" s="380"/>
    </row>
    <row r="67" spans="8:11" x14ac:dyDescent="0.25">
      <c r="H67" s="78" t="s">
        <v>63</v>
      </c>
      <c r="I67" s="80" t="str">
        <f>'[1]Свод по рент.'!$B$12</f>
        <v>Ирригоскопия</v>
      </c>
      <c r="J67" s="77">
        <v>771</v>
      </c>
    </row>
    <row r="68" spans="8:11" x14ac:dyDescent="0.25">
      <c r="H68" s="78" t="s">
        <v>64</v>
      </c>
      <c r="I68" s="80" t="str">
        <f>'[1]Свод по рент.'!$B$17</f>
        <v>Рентгенография орбиты</v>
      </c>
      <c r="J68" s="77">
        <v>194</v>
      </c>
    </row>
    <row r="69" spans="8:11" x14ac:dyDescent="0.25">
      <c r="H69" s="78" t="s">
        <v>65</v>
      </c>
      <c r="I69" s="79" t="str">
        <f>'[1]Свод по рент.'!$B$20</f>
        <v>Рентгенография плечевого сустава</v>
      </c>
      <c r="J69" s="77">
        <v>194</v>
      </c>
    </row>
    <row r="70" spans="8:11" x14ac:dyDescent="0.25">
      <c r="H70" s="78" t="s">
        <v>66</v>
      </c>
      <c r="I70" s="80" t="str">
        <f>'[1]Свод по рент.'!$B$23</f>
        <v>Рентгенография (кисти,пальца,стопы)</v>
      </c>
      <c r="J70" s="77">
        <v>194</v>
      </c>
    </row>
    <row r="71" spans="8:11" x14ac:dyDescent="0.25">
      <c r="H71" s="78" t="s">
        <v>67</v>
      </c>
      <c r="I71" s="80" t="str">
        <f>'[1]Свод по рент.'!$B$26</f>
        <v>Обзорная рентгенография костей таза</v>
      </c>
      <c r="J71" s="77">
        <v>284</v>
      </c>
    </row>
    <row r="72" spans="8:11" x14ac:dyDescent="0.25">
      <c r="H72" s="78" t="s">
        <v>68</v>
      </c>
      <c r="I72" s="79" t="str">
        <f>'[1]Свод по рент.'!$B$29</f>
        <v>Рентгенография коленного сустава</v>
      </c>
      <c r="J72" s="77">
        <v>194</v>
      </c>
    </row>
    <row r="73" spans="8:11" x14ac:dyDescent="0.25">
      <c r="H73" s="78" t="s">
        <v>69</v>
      </c>
      <c r="I73" s="80" t="str">
        <f>'[1]Свод по рент.'!$B$33</f>
        <v>Рентгенография шейного отдела позвоночника</v>
      </c>
      <c r="J73" s="77">
        <v>374</v>
      </c>
    </row>
    <row r="74" spans="8:11" x14ac:dyDescent="0.25">
      <c r="H74" s="78" t="s">
        <v>70</v>
      </c>
      <c r="I74" s="80" t="str">
        <f>'[1]Свод по рент.'!$B$36</f>
        <v>Рентгенография поясничного отдела позвоночника</v>
      </c>
      <c r="J74" s="77">
        <v>399</v>
      </c>
    </row>
    <row r="75" spans="8:11" x14ac:dyDescent="0.25">
      <c r="H75" s="78" t="s">
        <v>71</v>
      </c>
      <c r="I75" s="79" t="str">
        <f>'[1]Свод по рент.'!$B$39</f>
        <v xml:space="preserve">Рентгенография черепа </v>
      </c>
      <c r="J75" s="77">
        <v>292</v>
      </c>
    </row>
    <row r="76" spans="8:11" x14ac:dyDescent="0.25">
      <c r="H76" s="78" t="s">
        <v>72</v>
      </c>
      <c r="I76" s="80" t="str">
        <f>'[1]Свод по рент.'!$B$42</f>
        <v>Рентгенгафия грудного отдела позвоночника</v>
      </c>
      <c r="J76" s="77">
        <v>399</v>
      </c>
    </row>
    <row r="77" spans="8:11" x14ac:dyDescent="0.25">
      <c r="H77" s="78" t="s">
        <v>73</v>
      </c>
      <c r="I77" s="80" t="str">
        <f>'[1]Свод по рент.'!$B$45</f>
        <v>Рентгенография черепа височной кости (Шюллер,Майер,Стенверс)</v>
      </c>
      <c r="J77" s="77">
        <v>444</v>
      </c>
    </row>
    <row r="78" spans="8:11" x14ac:dyDescent="0.25">
      <c r="H78" s="78" t="s">
        <v>74</v>
      </c>
      <c r="I78" s="79" t="str">
        <f>'[1]Свод по рент.'!$B$48</f>
        <v>Рентгенография пазух носа</v>
      </c>
      <c r="J78" s="77">
        <v>215</v>
      </c>
    </row>
    <row r="79" spans="8:11" x14ac:dyDescent="0.25">
      <c r="H79" s="78" t="s">
        <v>75</v>
      </c>
      <c r="I79" s="80" t="str">
        <f>'[1]Свод по рент.'!$B$51</f>
        <v>Флюорография придаточных пазух носа</v>
      </c>
      <c r="J79" s="77">
        <v>179</v>
      </c>
    </row>
    <row r="80" spans="8:11" x14ac:dyDescent="0.25">
      <c r="H80" s="78" t="s">
        <v>76</v>
      </c>
      <c r="I80" s="80" t="str">
        <f>'[1]Свод по рент.'!$B$54</f>
        <v>Рентгенография брюшной полости</v>
      </c>
      <c r="J80" s="77">
        <v>300</v>
      </c>
    </row>
    <row r="81" spans="8:10" x14ac:dyDescent="0.25">
      <c r="H81" s="78" t="s">
        <v>77</v>
      </c>
      <c r="I81" s="79" t="str">
        <f>'[1]Свод по рент.'!$B$57</f>
        <v>Рентгенография грудной клетки прямая проекция</v>
      </c>
      <c r="J81" s="77">
        <v>200</v>
      </c>
    </row>
    <row r="82" spans="8:10" x14ac:dyDescent="0.25">
      <c r="H82" s="78" t="s">
        <v>78</v>
      </c>
      <c r="I82" s="80" t="str">
        <f>'[1]Свод по рент.'!$B$60</f>
        <v>Рентгенография грудной клетки правая боковая проекция</v>
      </c>
      <c r="J82" s="77">
        <v>200</v>
      </c>
    </row>
    <row r="83" spans="8:10" x14ac:dyDescent="0.25">
      <c r="H83" s="78" t="s">
        <v>79</v>
      </c>
      <c r="I83" s="80" t="str">
        <f>'[1]Свод по рент.'!$B$63</f>
        <v>Рентгенография грудной клетки в 2-х проекциях  (прямая и боковая)</v>
      </c>
      <c r="J83" s="77">
        <v>317</v>
      </c>
    </row>
    <row r="84" spans="8:10" x14ac:dyDescent="0.25">
      <c r="H84" s="78" t="s">
        <v>80</v>
      </c>
      <c r="I84" s="79" t="str">
        <f>'[1]Свод по рент.'!$B$9</f>
        <v>Флюорография грудной клетки прямая проекция</v>
      </c>
      <c r="J84" s="77">
        <v>138</v>
      </c>
    </row>
    <row r="85" spans="8:10" x14ac:dyDescent="0.25">
      <c r="H85" s="78" t="s">
        <v>81</v>
      </c>
      <c r="I85" s="80" t="str">
        <f>'[1]Свод по рент.'!$B$66</f>
        <v>Флюорография грудной клетки правая боковая проекция</v>
      </c>
      <c r="J85" s="77">
        <v>138</v>
      </c>
    </row>
    <row r="86" spans="8:10" x14ac:dyDescent="0.25">
      <c r="H86" s="78" t="s">
        <v>82</v>
      </c>
      <c r="I86" s="80" t="str">
        <f>'[1]Свод по рент.'!$B$69</f>
        <v>Флюорография грудной клетки  в 2-х проекциях (прямая и боковая)</v>
      </c>
      <c r="J86" s="77">
        <v>243</v>
      </c>
    </row>
    <row r="87" spans="8:10" x14ac:dyDescent="0.25">
      <c r="H87" s="78" t="s">
        <v>83</v>
      </c>
      <c r="I87" s="79" t="str">
        <f>'[1]Свод по рент.'!$B$72</f>
        <v>Флюорография грудной клетки  в 3-х проекциях</v>
      </c>
      <c r="J87" s="77">
        <v>349</v>
      </c>
    </row>
    <row r="88" spans="8:10" x14ac:dyDescent="0.25">
      <c r="H88" s="78" t="s">
        <v>84</v>
      </c>
      <c r="I88" s="80" t="str">
        <f>'[1]Свод по рент.'!$B$82</f>
        <v>Цифровая флюорография грудной клетки прямая проекция</v>
      </c>
      <c r="J88" s="77">
        <v>94</v>
      </c>
    </row>
    <row r="89" spans="8:10" x14ac:dyDescent="0.25">
      <c r="H89" s="78" t="s">
        <v>85</v>
      </c>
      <c r="I89" s="80" t="str">
        <f>'[1]Свод по рент.'!$B$85</f>
        <v>Цифровая флюорография грудной клетки правая боковая проекция</v>
      </c>
      <c r="J89" s="77">
        <v>94</v>
      </c>
    </row>
    <row r="90" spans="8:10" x14ac:dyDescent="0.25">
      <c r="H90" s="78" t="s">
        <v>86</v>
      </c>
      <c r="I90" s="79" t="str">
        <f>'[1]Свод по рент.'!$B$88</f>
        <v>Цифровая флюорография в 2-х проекциях (прямая и боковая)</v>
      </c>
      <c r="J90" s="77">
        <v>175</v>
      </c>
    </row>
    <row r="91" spans="8:10" x14ac:dyDescent="0.25">
      <c r="H91" s="78" t="s">
        <v>87</v>
      </c>
      <c r="I91" s="80" t="str">
        <f>'[1]Свод по рент.'!$B$98</f>
        <v>Маммография</v>
      </c>
      <c r="J91" s="77">
        <v>442</v>
      </c>
    </row>
    <row r="92" spans="8:10" x14ac:dyDescent="0.25">
      <c r="H92" s="92" t="s">
        <v>88</v>
      </c>
      <c r="I92" s="93" t="str">
        <f>'[2]Свод по рент.'!$B$20</f>
        <v>Проявка и печать рентгеновского снимка</v>
      </c>
      <c r="J92" s="94">
        <v>30</v>
      </c>
    </row>
    <row r="93" spans="8:10" x14ac:dyDescent="0.25">
      <c r="H93" s="78" t="s">
        <v>89</v>
      </c>
      <c r="I93" s="79" t="s">
        <v>90</v>
      </c>
      <c r="J93" s="95">
        <v>6305</v>
      </c>
    </row>
    <row r="94" spans="8:10" x14ac:dyDescent="0.25">
      <c r="H94" s="78" t="s">
        <v>91</v>
      </c>
      <c r="I94" s="79" t="s">
        <v>92</v>
      </c>
      <c r="J94" s="95">
        <v>6297</v>
      </c>
    </row>
    <row r="95" spans="8:10" x14ac:dyDescent="0.25">
      <c r="H95" s="78" t="s">
        <v>93</v>
      </c>
      <c r="I95" s="79" t="s">
        <v>94</v>
      </c>
      <c r="J95" s="95">
        <v>6085</v>
      </c>
    </row>
    <row r="96" spans="8:10" x14ac:dyDescent="0.25">
      <c r="H96" s="78" t="s">
        <v>95</v>
      </c>
      <c r="I96" s="79" t="s">
        <v>96</v>
      </c>
      <c r="J96" s="95">
        <v>2376</v>
      </c>
    </row>
    <row r="97" spans="1:10" x14ac:dyDescent="0.25">
      <c r="H97" s="78" t="s">
        <v>97</v>
      </c>
      <c r="I97" s="79" t="s">
        <v>98</v>
      </c>
      <c r="J97" s="95">
        <v>2370</v>
      </c>
    </row>
    <row r="98" spans="1:10" x14ac:dyDescent="0.25">
      <c r="H98" s="78" t="s">
        <v>99</v>
      </c>
      <c r="I98" s="96" t="s">
        <v>100</v>
      </c>
      <c r="J98" s="97">
        <v>2363</v>
      </c>
    </row>
    <row r="99" spans="1:10" x14ac:dyDescent="0.25">
      <c r="A99" s="98"/>
      <c r="H99" s="78" t="s">
        <v>101</v>
      </c>
      <c r="I99" s="96" t="s">
        <v>102</v>
      </c>
      <c r="J99" s="99">
        <v>146</v>
      </c>
    </row>
    <row r="100" spans="1:10" x14ac:dyDescent="0.25">
      <c r="H100" s="378" t="s">
        <v>103</v>
      </c>
      <c r="I100" s="379"/>
      <c r="J100" s="380"/>
    </row>
    <row r="101" spans="1:10" x14ac:dyDescent="0.25">
      <c r="H101" s="78" t="s">
        <v>104</v>
      </c>
      <c r="I101" s="79" t="str">
        <f>[3]велоэргометр!$B$65</f>
        <v>Велоэргометрия</v>
      </c>
      <c r="J101" s="77">
        <v>601</v>
      </c>
    </row>
    <row r="102" spans="1:10" x14ac:dyDescent="0.25">
      <c r="H102" s="78" t="s">
        <v>105</v>
      </c>
      <c r="I102" s="80" t="str">
        <f>'[3]АД мониторир'!$B$64</f>
        <v xml:space="preserve">АД- суточное мониторирование </v>
      </c>
      <c r="J102" s="77">
        <v>742</v>
      </c>
    </row>
    <row r="103" spans="1:10" x14ac:dyDescent="0.25">
      <c r="H103" s="78" t="s">
        <v>106</v>
      </c>
      <c r="I103" s="80" t="str">
        <f>'[3] ЭКГ монитор'!$B$66</f>
        <v>ЭКГ-холтеровское мониторирование</v>
      </c>
      <c r="J103" s="77">
        <v>782</v>
      </c>
    </row>
    <row r="104" spans="1:10" x14ac:dyDescent="0.25">
      <c r="H104" s="78" t="s">
        <v>107</v>
      </c>
      <c r="I104" s="79" t="str">
        <f>'[3]Алкогольная инт'!$B$96</f>
        <v>Снятие алкогольной интоксикации</v>
      </c>
      <c r="J104" s="100">
        <v>3700</v>
      </c>
    </row>
    <row r="105" spans="1:10" ht="31.5" x14ac:dyDescent="0.25">
      <c r="H105" s="78" t="s">
        <v>108</v>
      </c>
      <c r="I105" s="101" t="s">
        <v>109</v>
      </c>
      <c r="J105" s="77">
        <v>779</v>
      </c>
    </row>
    <row r="106" spans="1:10" ht="31.5" x14ac:dyDescent="0.25">
      <c r="H106" s="78" t="s">
        <v>110</v>
      </c>
      <c r="I106" s="101" t="s">
        <v>111</v>
      </c>
      <c r="J106" s="77">
        <v>646</v>
      </c>
    </row>
    <row r="107" spans="1:10" ht="31.5" x14ac:dyDescent="0.25">
      <c r="H107" s="78" t="s">
        <v>112</v>
      </c>
      <c r="I107" s="101" t="s">
        <v>113</v>
      </c>
      <c r="J107" s="77">
        <v>580</v>
      </c>
    </row>
    <row r="108" spans="1:10" ht="31.5" x14ac:dyDescent="0.25">
      <c r="H108" s="78" t="s">
        <v>114</v>
      </c>
      <c r="I108" s="101" t="s">
        <v>115</v>
      </c>
      <c r="J108" s="77">
        <v>579</v>
      </c>
    </row>
    <row r="109" spans="1:10" ht="31.5" x14ac:dyDescent="0.25">
      <c r="H109" s="78" t="s">
        <v>116</v>
      </c>
      <c r="I109" s="101" t="s">
        <v>117</v>
      </c>
      <c r="J109" s="77">
        <v>507</v>
      </c>
    </row>
    <row r="110" spans="1:10" ht="31.5" x14ac:dyDescent="0.25">
      <c r="H110" s="78" t="s">
        <v>118</v>
      </c>
      <c r="I110" s="101" t="s">
        <v>119</v>
      </c>
      <c r="J110" s="77">
        <v>509</v>
      </c>
    </row>
    <row r="111" spans="1:10" ht="31.5" x14ac:dyDescent="0.25">
      <c r="H111" s="78" t="s">
        <v>120</v>
      </c>
      <c r="I111" s="101" t="s">
        <v>121</v>
      </c>
      <c r="J111" s="77">
        <v>500</v>
      </c>
    </row>
    <row r="112" spans="1:10" x14ac:dyDescent="0.25">
      <c r="H112" s="78" t="s">
        <v>122</v>
      </c>
      <c r="I112" s="79" t="s">
        <v>123</v>
      </c>
      <c r="J112" s="77">
        <v>538</v>
      </c>
    </row>
    <row r="113" spans="8:10" x14ac:dyDescent="0.25">
      <c r="H113" s="78" t="s">
        <v>124</v>
      </c>
      <c r="I113" s="79" t="s">
        <v>125</v>
      </c>
      <c r="J113" s="77">
        <v>655</v>
      </c>
    </row>
    <row r="114" spans="8:10" x14ac:dyDescent="0.25">
      <c r="H114" s="378" t="s">
        <v>126</v>
      </c>
      <c r="I114" s="379"/>
      <c r="J114" s="380"/>
    </row>
    <row r="115" spans="8:10" ht="31.5" x14ac:dyDescent="0.25">
      <c r="H115" s="78" t="s">
        <v>127</v>
      </c>
      <c r="I115" s="80" t="s">
        <v>636</v>
      </c>
      <c r="J115" s="77">
        <v>677</v>
      </c>
    </row>
    <row r="116" spans="8:10" x14ac:dyDescent="0.25">
      <c r="H116" s="78" t="s">
        <v>128</v>
      </c>
      <c r="I116" s="80" t="str">
        <f>'[4]Свод по УЗИ'!$C$11</f>
        <v>Дуплексное сканирование сосудов артерии</v>
      </c>
      <c r="J116" s="77">
        <v>964</v>
      </c>
    </row>
    <row r="117" spans="8:10" x14ac:dyDescent="0.25">
      <c r="H117" s="78" t="s">
        <v>129</v>
      </c>
      <c r="I117" s="79" t="str">
        <f>'[4]Свод по УЗИ'!$C$12</f>
        <v>Дуплексное сканирование сосудов вены</v>
      </c>
      <c r="J117" s="77">
        <v>964</v>
      </c>
    </row>
    <row r="118" spans="8:10" x14ac:dyDescent="0.25">
      <c r="H118" s="78" t="s">
        <v>130</v>
      </c>
      <c r="I118" s="80" t="str">
        <f>'[4]Свод по УЗИ'!$C$13</f>
        <v>УЗИ желчного с определением  функции</v>
      </c>
      <c r="J118" s="77">
        <v>355</v>
      </c>
    </row>
    <row r="119" spans="8:10" x14ac:dyDescent="0.25">
      <c r="H119" s="78" t="s">
        <v>131</v>
      </c>
      <c r="I119" s="80" t="str">
        <f>'[4]Свод по УЗИ'!$C$14</f>
        <v>УЗИ сердца - Допплер эхокардиографии</v>
      </c>
      <c r="J119" s="94">
        <v>646</v>
      </c>
    </row>
    <row r="120" spans="8:10" x14ac:dyDescent="0.25">
      <c r="H120" s="78" t="s">
        <v>132</v>
      </c>
      <c r="I120" s="79" t="str">
        <f>'[4]Свод по УЗИ'!$C$15</f>
        <v>УЗИ печени и желчного пузыря</v>
      </c>
      <c r="J120" s="77">
        <v>355</v>
      </c>
    </row>
    <row r="121" spans="8:10" x14ac:dyDescent="0.25">
      <c r="H121" s="78" t="s">
        <v>133</v>
      </c>
      <c r="I121" s="80" t="str">
        <f>'[4]Свод по УЗИ'!$C$16</f>
        <v>УЗИ поджелудочной железы</v>
      </c>
      <c r="J121" s="77">
        <v>612</v>
      </c>
    </row>
    <row r="122" spans="8:10" x14ac:dyDescent="0.25">
      <c r="H122" s="78" t="s">
        <v>134</v>
      </c>
      <c r="I122" s="80" t="str">
        <f>'[4]Свод по УЗИ'!$C$17</f>
        <v xml:space="preserve">УЗИ плевральной полости </v>
      </c>
      <c r="J122" s="77">
        <v>388</v>
      </c>
    </row>
    <row r="123" spans="8:10" x14ac:dyDescent="0.25">
      <c r="H123" s="78" t="s">
        <v>135</v>
      </c>
      <c r="I123" s="79" t="str">
        <f>'[4]Свод по УЗИ'!$C$18</f>
        <v>УЗИ селезенки</v>
      </c>
      <c r="J123" s="77">
        <v>355</v>
      </c>
    </row>
    <row r="124" spans="8:10" x14ac:dyDescent="0.25">
      <c r="H124" s="78" t="s">
        <v>136</v>
      </c>
      <c r="I124" s="80" t="str">
        <f>'[4]Свод по УЗИ'!$C$19</f>
        <v>УЗИ почек и надпочечников</v>
      </c>
      <c r="J124" s="77">
        <v>355</v>
      </c>
    </row>
    <row r="125" spans="8:10" x14ac:dyDescent="0.25">
      <c r="H125" s="78" t="s">
        <v>137</v>
      </c>
      <c r="I125" s="80" t="str">
        <f>'[4]Свод по УЗИ'!$C$20</f>
        <v xml:space="preserve">УЗИ мочевого пузыря </v>
      </c>
      <c r="J125" s="77">
        <v>268</v>
      </c>
    </row>
    <row r="126" spans="8:10" x14ac:dyDescent="0.25">
      <c r="H126" s="78" t="s">
        <v>138</v>
      </c>
      <c r="I126" s="79" t="str">
        <f>'[4]Свод по УЗИ'!$C$21</f>
        <v>УЗИ мочевой пузырь + предстательная железа</v>
      </c>
      <c r="J126" s="77">
        <v>440</v>
      </c>
    </row>
    <row r="127" spans="8:10" x14ac:dyDescent="0.25">
      <c r="H127" s="78" t="s">
        <v>139</v>
      </c>
      <c r="I127" s="80" t="str">
        <f>'[4]Свод по УЗИ'!$C$22</f>
        <v>УЗИ молочной железы</v>
      </c>
      <c r="J127" s="77">
        <v>355</v>
      </c>
    </row>
    <row r="128" spans="8:10" x14ac:dyDescent="0.25">
      <c r="H128" s="78" t="s">
        <v>140</v>
      </c>
      <c r="I128" s="80" t="str">
        <f>'[4]Свод по УЗИ'!$C$23</f>
        <v>УЗИ мошонки</v>
      </c>
      <c r="J128" s="77">
        <v>355</v>
      </c>
    </row>
    <row r="129" spans="8:10" x14ac:dyDescent="0.25">
      <c r="H129" s="78" t="s">
        <v>141</v>
      </c>
      <c r="I129" s="79" t="str">
        <f>'[4]Свод по УЗИ'!$C$24</f>
        <v>УЗИ лимфатических узлов</v>
      </c>
      <c r="J129" s="77">
        <v>684</v>
      </c>
    </row>
    <row r="130" spans="8:10" x14ac:dyDescent="0.25">
      <c r="H130" s="78" t="s">
        <v>142</v>
      </c>
      <c r="I130" s="80" t="str">
        <f>'[4]Свод по УЗИ'!$C$25</f>
        <v>УЗИ почки + мочевой пузырь + предстательная железа</v>
      </c>
      <c r="J130" s="77">
        <v>440</v>
      </c>
    </row>
    <row r="131" spans="8:10" x14ac:dyDescent="0.25">
      <c r="H131" s="78" t="s">
        <v>143</v>
      </c>
      <c r="I131" s="80" t="str">
        <f>'[4]Свод по УЗИ'!$C$26</f>
        <v>УЗИ женских половых органов</v>
      </c>
      <c r="J131" s="77">
        <v>440</v>
      </c>
    </row>
    <row r="132" spans="8:10" x14ac:dyDescent="0.25">
      <c r="H132" s="78" t="s">
        <v>144</v>
      </c>
      <c r="I132" s="79" t="str">
        <f>'[4]Свод по УЗИ'!$C$27</f>
        <v>УЗИ щитовидной железы</v>
      </c>
      <c r="J132" s="77">
        <v>440</v>
      </c>
    </row>
    <row r="133" spans="8:10" x14ac:dyDescent="0.25">
      <c r="H133" s="378" t="s">
        <v>145</v>
      </c>
      <c r="I133" s="379"/>
      <c r="J133" s="380"/>
    </row>
    <row r="134" spans="8:10" x14ac:dyDescent="0.25">
      <c r="H134" s="78" t="s">
        <v>146</v>
      </c>
      <c r="I134" s="80" t="str">
        <f>'[4]Свод по функ. ис.'!$B$10</f>
        <v>Электрокардиография</v>
      </c>
      <c r="J134" s="77">
        <f>'[5]Свод по функ. ис.'!M10</f>
        <v>310</v>
      </c>
    </row>
    <row r="135" spans="8:10" x14ac:dyDescent="0.25">
      <c r="H135" s="78" t="s">
        <v>147</v>
      </c>
      <c r="I135" s="79" t="str">
        <f>'[4]Свод по функ. ис.'!$B$13</f>
        <v>Электрокардиография  с медицинской  пробой с обзиданом</v>
      </c>
      <c r="J135" s="77">
        <f>'[5]Свод по функ. ис.'!M11</f>
        <v>665</v>
      </c>
    </row>
    <row r="136" spans="8:10" x14ac:dyDescent="0.25">
      <c r="H136" s="78" t="s">
        <v>148</v>
      </c>
      <c r="I136" s="80" t="str">
        <f>'[4]Свод по функ. ис.'!$B$14</f>
        <v>Электрокардиография с физической нагрузкой</v>
      </c>
      <c r="J136" s="77">
        <f>'[5]Свод по функ. ис.'!V12</f>
        <v>400</v>
      </c>
    </row>
    <row r="137" spans="8:10" x14ac:dyDescent="0.25">
      <c r="H137" s="78" t="s">
        <v>149</v>
      </c>
      <c r="I137" s="80" t="str">
        <f>'[4]Свод по функ. ис.'!$B$11</f>
        <v>Спирография  с бронхолитиками</v>
      </c>
      <c r="J137" s="77">
        <v>500</v>
      </c>
    </row>
    <row r="138" spans="8:10" x14ac:dyDescent="0.25">
      <c r="H138" s="78" t="s">
        <v>150</v>
      </c>
      <c r="I138" s="79" t="str">
        <f>'[4]Свод по функ. ис.'!$B$12</f>
        <v>Спирография  (исследование функции внешнего   дыхания)</v>
      </c>
      <c r="J138" s="77">
        <v>400</v>
      </c>
    </row>
    <row r="139" spans="8:10" x14ac:dyDescent="0.25">
      <c r="H139" s="78" t="s">
        <v>151</v>
      </c>
      <c r="I139" s="80" t="str">
        <f>'[4]Свод по функ. ис.'!$B$15</f>
        <v>Реоэнцефалография</v>
      </c>
      <c r="J139" s="77">
        <f>'[5]Свод по функ. ис.'!V26</f>
        <v>1000</v>
      </c>
    </row>
    <row r="140" spans="8:10" x14ac:dyDescent="0.25">
      <c r="H140" s="78" t="s">
        <v>152</v>
      </c>
      <c r="I140" s="80" t="str">
        <f>'[4]Свод по функ. ис.'!$B$16</f>
        <v>Электроэнцефалография</v>
      </c>
      <c r="J140" s="77">
        <f>'[5]Свод по функ. ис.'!V34</f>
        <v>1100</v>
      </c>
    </row>
    <row r="141" spans="8:10" x14ac:dyDescent="0.25">
      <c r="H141" s="78" t="s">
        <v>153</v>
      </c>
      <c r="I141" s="79" t="str">
        <f>[5]ФЭГДС!B70</f>
        <v>Фиброэзофагогастродуоденоскопия диагностическая (ФЭГДС)</v>
      </c>
      <c r="J141" s="77">
        <f>[5]ФЭГДС!N70</f>
        <v>1070</v>
      </c>
    </row>
    <row r="142" spans="8:10" x14ac:dyDescent="0.25">
      <c r="H142" s="78" t="s">
        <v>154</v>
      </c>
      <c r="I142" s="80" t="str">
        <f>[5]ФЭГДС!B71</f>
        <v>Фиброэзофагогастродуоденоскопия диагностическая  с биопсией (ФЭГДС)</v>
      </c>
      <c r="J142" s="77">
        <f>[5]ФЭГДС!N71</f>
        <v>1240</v>
      </c>
    </row>
    <row r="143" spans="8:10" x14ac:dyDescent="0.25">
      <c r="H143" s="78" t="s">
        <v>155</v>
      </c>
      <c r="I143" s="80" t="s">
        <v>156</v>
      </c>
      <c r="J143" s="100">
        <f>[5]колоноскопия!N71</f>
        <v>2380</v>
      </c>
    </row>
    <row r="144" spans="8:10" x14ac:dyDescent="0.25">
      <c r="H144" s="78" t="s">
        <v>157</v>
      </c>
      <c r="I144" s="80" t="s">
        <v>158</v>
      </c>
      <c r="J144" s="100">
        <f>[5]колоноскопия!N72</f>
        <v>2690</v>
      </c>
    </row>
    <row r="145" spans="7:11" x14ac:dyDescent="0.25">
      <c r="H145" s="78" t="s">
        <v>159</v>
      </c>
      <c r="I145" s="80" t="s">
        <v>160</v>
      </c>
      <c r="J145" s="100">
        <f>'[5]колоноск с анестезией'!N74</f>
        <v>3800</v>
      </c>
    </row>
    <row r="146" spans="7:11" x14ac:dyDescent="0.25">
      <c r="H146" s="78" t="s">
        <v>161</v>
      </c>
      <c r="I146" s="80" t="str">
        <f>[5]ФЭГДС!B72</f>
        <v>Фиброэзофагогастродуоденоскопия с анализом на хеликобактер пилари (ФЭГДС)</v>
      </c>
      <c r="J146" s="100">
        <f>[5]ФЭГДС!N72</f>
        <v>1120</v>
      </c>
    </row>
    <row r="147" spans="7:11" ht="31.5" x14ac:dyDescent="0.25">
      <c r="H147" s="78" t="s">
        <v>162</v>
      </c>
      <c r="I147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7" s="100">
        <f>'[5]ФЭГДС с анестезией '!N76</f>
        <v>2100</v>
      </c>
    </row>
    <row r="148" spans="7:11" ht="31.5" x14ac:dyDescent="0.25">
      <c r="H148" s="78" t="s">
        <v>163</v>
      </c>
      <c r="I148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8" s="100">
        <f>'[5]ФЭГДС с анестезией '!N77</f>
        <v>2280</v>
      </c>
    </row>
    <row r="149" spans="7:11" x14ac:dyDescent="0.25">
      <c r="H149" s="378" t="s">
        <v>164</v>
      </c>
      <c r="I149" s="379"/>
      <c r="J149" s="380"/>
    </row>
    <row r="150" spans="7:11" x14ac:dyDescent="0.25">
      <c r="H150" s="78" t="s">
        <v>165</v>
      </c>
      <c r="I150" s="79" t="str">
        <f>'[6]консультации врачей перв'!$B$70</f>
        <v>Консультация врача специалиста без категории</v>
      </c>
      <c r="J150" s="77">
        <v>774</v>
      </c>
      <c r="K150" s="102"/>
    </row>
    <row r="151" spans="7:11" x14ac:dyDescent="0.25">
      <c r="H151" s="78" t="s">
        <v>166</v>
      </c>
      <c r="I151" s="80" t="str">
        <f>'[6]консультации врачей перв'!$B$143</f>
        <v>Консультация врача специалиста II категории</v>
      </c>
      <c r="J151" s="77">
        <v>788</v>
      </c>
      <c r="K151" s="102"/>
    </row>
    <row r="152" spans="7:11" x14ac:dyDescent="0.25">
      <c r="H152" s="78" t="s">
        <v>167</v>
      </c>
      <c r="I152" s="80" t="str">
        <f>'[6]консультации врачей перв'!$B$215</f>
        <v>Консультация врача специалиста I категории</v>
      </c>
      <c r="J152" s="77">
        <v>808</v>
      </c>
      <c r="K152" s="102"/>
    </row>
    <row r="153" spans="7:11" x14ac:dyDescent="0.25">
      <c r="H153" s="78" t="s">
        <v>168</v>
      </c>
      <c r="I153" s="79" t="str">
        <f>'[6]консультации врачей перв'!$B$290</f>
        <v>Консультация врача специалиста высшей  категории</v>
      </c>
      <c r="J153" s="77">
        <v>820</v>
      </c>
      <c r="K153" s="102"/>
    </row>
    <row r="154" spans="7:11" x14ac:dyDescent="0.25">
      <c r="H154" s="78" t="s">
        <v>169</v>
      </c>
      <c r="I154" s="80" t="str">
        <f>'[6]конс. врачей повт'!$B$70</f>
        <v>Консультация врача специалиста без категори (повторный прием)</v>
      </c>
      <c r="J154" s="77">
        <v>679</v>
      </c>
      <c r="K154" s="102"/>
    </row>
    <row r="155" spans="7:11" x14ac:dyDescent="0.25">
      <c r="H155" s="78" t="s">
        <v>170</v>
      </c>
      <c r="I155" s="80" t="str">
        <f>'[6]конс. врачей повт'!$B$143</f>
        <v>Консультация врача специалиста II категории (повторный прием)</v>
      </c>
      <c r="J155" s="77">
        <v>694</v>
      </c>
      <c r="K155" s="102"/>
    </row>
    <row r="156" spans="7:11" x14ac:dyDescent="0.25">
      <c r="H156" s="78" t="s">
        <v>171</v>
      </c>
      <c r="I156" s="79" t="str">
        <f>'[6]конс. врачей повт'!$B$215</f>
        <v>Консультация врача специалиста I категории (повторный прием)</v>
      </c>
      <c r="J156" s="77">
        <v>709</v>
      </c>
      <c r="K156" s="102"/>
    </row>
    <row r="157" spans="7:11" x14ac:dyDescent="0.25">
      <c r="H157" s="78" t="s">
        <v>172</v>
      </c>
      <c r="I157" s="80" t="str">
        <f>'[6]конс. врачей повт'!$B$290</f>
        <v>Консультация врача специалиста высшей  категории (повторный прием)</v>
      </c>
      <c r="J157" s="77">
        <v>723</v>
      </c>
      <c r="K157" s="102"/>
    </row>
    <row r="158" spans="7:11" x14ac:dyDescent="0.25">
      <c r="H158" s="378" t="s">
        <v>173</v>
      </c>
      <c r="I158" s="379"/>
      <c r="J158" s="380"/>
      <c r="K158" s="102"/>
    </row>
    <row r="159" spans="7:11" x14ac:dyDescent="0.25">
      <c r="G159" s="103"/>
      <c r="H159" s="78" t="s">
        <v>174</v>
      </c>
      <c r="I159" s="79" t="str">
        <f>'[7]Свод по проц.каб.'!$B$8</f>
        <v>Внутримышечные инъекции</v>
      </c>
      <c r="J159" s="77">
        <v>100</v>
      </c>
    </row>
    <row r="160" spans="7:11" x14ac:dyDescent="0.25">
      <c r="G160" s="103"/>
      <c r="H160" s="78" t="s">
        <v>175</v>
      </c>
      <c r="I160" s="80" t="str">
        <f>'[7]Свод по проц.каб.'!$B$9</f>
        <v>Подкожные инъекции</v>
      </c>
      <c r="J160" s="77">
        <v>100</v>
      </c>
    </row>
    <row r="161" spans="7:10" x14ac:dyDescent="0.25">
      <c r="G161" s="103"/>
      <c r="H161" s="78" t="s">
        <v>176</v>
      </c>
      <c r="I161" s="80" t="str">
        <f>'[7]Свод по проц.каб.'!$B$10</f>
        <v>Внутривенные вливания</v>
      </c>
      <c r="J161" s="77">
        <v>154</v>
      </c>
    </row>
    <row r="162" spans="7:10" x14ac:dyDescent="0.25">
      <c r="G162" s="103"/>
      <c r="H162" s="78" t="s">
        <v>177</v>
      </c>
      <c r="I162" s="79" t="str">
        <f>'[7]Свод по проц.каб.'!$B$11</f>
        <v>Забор крови из вены</v>
      </c>
      <c r="J162" s="77">
        <v>100</v>
      </c>
    </row>
    <row r="163" spans="7:10" x14ac:dyDescent="0.25">
      <c r="G163" s="103"/>
      <c r="H163" s="78" t="s">
        <v>178</v>
      </c>
      <c r="I163" s="80" t="str">
        <f>'[7]Свод по проц.каб.'!$B$12</f>
        <v>Перевязки</v>
      </c>
      <c r="J163" s="77">
        <v>160</v>
      </c>
    </row>
    <row r="164" spans="7:10" x14ac:dyDescent="0.25">
      <c r="G164" s="103"/>
      <c r="H164" s="78" t="s">
        <v>179</v>
      </c>
      <c r="I164" s="80" t="str">
        <f>'[7]Свод по проц.каб.'!$B$13</f>
        <v>Забор крови на RV</v>
      </c>
      <c r="J164" s="77">
        <v>100</v>
      </c>
    </row>
    <row r="165" spans="7:10" x14ac:dyDescent="0.25">
      <c r="G165" s="103"/>
      <c r="H165" s="78" t="s">
        <v>180</v>
      </c>
      <c r="I165" s="79" t="str">
        <f>'[7]Свод по проц.каб.'!$B$14</f>
        <v>Забор крови на ВИЧ</v>
      </c>
      <c r="J165" s="77">
        <v>100</v>
      </c>
    </row>
    <row r="166" spans="7:10" x14ac:dyDescent="0.25">
      <c r="H166" s="78" t="s">
        <v>181</v>
      </c>
      <c r="I166" s="79" t="str">
        <f>'[8]услуги офтальмолога'!$B$31</f>
        <v>Подбор очковых линз</v>
      </c>
      <c r="J166" s="77">
        <v>87</v>
      </c>
    </row>
    <row r="167" spans="7:10" x14ac:dyDescent="0.25">
      <c r="H167" s="78" t="s">
        <v>182</v>
      </c>
      <c r="I167" s="101" t="s">
        <v>183</v>
      </c>
      <c r="J167" s="77">
        <v>41</v>
      </c>
    </row>
    <row r="168" spans="7:10" x14ac:dyDescent="0.25">
      <c r="H168" s="78" t="s">
        <v>184</v>
      </c>
      <c r="I168" s="101" t="s">
        <v>185</v>
      </c>
      <c r="J168" s="77">
        <v>41</v>
      </c>
    </row>
    <row r="169" spans="7:10" x14ac:dyDescent="0.25">
      <c r="H169" s="78" t="s">
        <v>186</v>
      </c>
      <c r="I169" s="79" t="str">
        <f>[9]ксерокоп!$D$69</f>
        <v>Копия 1 листа</v>
      </c>
      <c r="J169" s="77">
        <v>6</v>
      </c>
    </row>
    <row r="170" spans="7:10" ht="31.5" x14ac:dyDescent="0.25">
      <c r="H170" s="78" t="s">
        <v>187</v>
      </c>
      <c r="I170" s="36" t="s">
        <v>188</v>
      </c>
      <c r="J170" s="77">
        <v>287</v>
      </c>
    </row>
    <row r="171" spans="7:10" ht="31.5" x14ac:dyDescent="0.25">
      <c r="H171" s="78" t="s">
        <v>189</v>
      </c>
      <c r="I171" s="36" t="s">
        <v>190</v>
      </c>
      <c r="J171" s="77">
        <v>225</v>
      </c>
    </row>
    <row r="172" spans="7:10" ht="31.5" x14ac:dyDescent="0.25">
      <c r="H172" s="78" t="s">
        <v>191</v>
      </c>
      <c r="I172" s="36" t="s">
        <v>192</v>
      </c>
      <c r="J172" s="77">
        <v>219</v>
      </c>
    </row>
    <row r="173" spans="7:10" ht="31.5" x14ac:dyDescent="0.25">
      <c r="H173" s="78" t="s">
        <v>193</v>
      </c>
      <c r="I173" s="79" t="s">
        <v>194</v>
      </c>
      <c r="J173" s="77">
        <v>409</v>
      </c>
    </row>
    <row r="174" spans="7:10" x14ac:dyDescent="0.25">
      <c r="H174" s="78" t="s">
        <v>195</v>
      </c>
      <c r="I174" s="79" t="s">
        <v>196</v>
      </c>
      <c r="J174" s="100">
        <v>1070</v>
      </c>
    </row>
    <row r="175" spans="7:10" x14ac:dyDescent="0.25">
      <c r="H175" s="78" t="s">
        <v>197</v>
      </c>
      <c r="I175" s="79" t="s">
        <v>198</v>
      </c>
      <c r="J175" s="100">
        <v>1869</v>
      </c>
    </row>
    <row r="176" spans="7:10" ht="31.5" x14ac:dyDescent="0.25">
      <c r="H176" s="78" t="s">
        <v>199</v>
      </c>
      <c r="I176" s="79" t="s">
        <v>200</v>
      </c>
      <c r="J176" s="77">
        <v>356</v>
      </c>
    </row>
    <row r="177" spans="7:10" ht="31.5" x14ac:dyDescent="0.25">
      <c r="H177" s="78" t="s">
        <v>201</v>
      </c>
      <c r="I177" s="79" t="s">
        <v>202</v>
      </c>
      <c r="J177" s="77">
        <v>265</v>
      </c>
    </row>
    <row r="178" spans="7:10" ht="31.5" x14ac:dyDescent="0.25">
      <c r="H178" s="78" t="s">
        <v>203</v>
      </c>
      <c r="I178" s="79" t="s">
        <v>204</v>
      </c>
      <c r="J178" s="77">
        <v>379</v>
      </c>
    </row>
    <row r="179" spans="7:10" ht="31.5" x14ac:dyDescent="0.25">
      <c r="H179" s="78" t="s">
        <v>205</v>
      </c>
      <c r="I179" s="79" t="s">
        <v>206</v>
      </c>
      <c r="J179" s="77">
        <v>278</v>
      </c>
    </row>
    <row r="180" spans="7:10" ht="31.5" x14ac:dyDescent="0.25">
      <c r="H180" s="78" t="s">
        <v>207</v>
      </c>
      <c r="I180" s="79" t="s">
        <v>208</v>
      </c>
      <c r="J180" s="77">
        <v>256</v>
      </c>
    </row>
    <row r="181" spans="7:10" ht="31.5" x14ac:dyDescent="0.25">
      <c r="H181" s="78" t="s">
        <v>209</v>
      </c>
      <c r="I181" s="79" t="s">
        <v>210</v>
      </c>
      <c r="J181" s="77">
        <v>281</v>
      </c>
    </row>
    <row r="182" spans="7:10" x14ac:dyDescent="0.25">
      <c r="H182" s="78" t="s">
        <v>211</v>
      </c>
      <c r="I182" s="79" t="s">
        <v>212</v>
      </c>
      <c r="J182" s="77">
        <v>224</v>
      </c>
    </row>
    <row r="183" spans="7:10" x14ac:dyDescent="0.25">
      <c r="G183" s="103"/>
      <c r="H183" s="78" t="s">
        <v>213</v>
      </c>
      <c r="I183" s="79" t="s">
        <v>214</v>
      </c>
      <c r="J183" s="77">
        <v>275</v>
      </c>
    </row>
    <row r="184" spans="7:10" x14ac:dyDescent="0.25">
      <c r="G184" s="103"/>
      <c r="H184" s="78" t="s">
        <v>215</v>
      </c>
      <c r="I184" s="79" t="s">
        <v>216</v>
      </c>
      <c r="J184" s="77">
        <v>260</v>
      </c>
    </row>
    <row r="185" spans="7:10" x14ac:dyDescent="0.25">
      <c r="G185" s="103"/>
      <c r="H185" s="78" t="s">
        <v>217</v>
      </c>
      <c r="I185" s="79" t="s">
        <v>218</v>
      </c>
      <c r="J185" s="77">
        <v>244</v>
      </c>
    </row>
    <row r="186" spans="7:10" x14ac:dyDescent="0.25">
      <c r="G186" s="103"/>
      <c r="H186" s="78" t="s">
        <v>219</v>
      </c>
      <c r="I186" s="79" t="s">
        <v>220</v>
      </c>
      <c r="J186" s="77">
        <v>152</v>
      </c>
    </row>
    <row r="187" spans="7:10" x14ac:dyDescent="0.25">
      <c r="H187" s="78"/>
      <c r="I187" s="79" t="s">
        <v>221</v>
      </c>
      <c r="J187" s="77"/>
    </row>
    <row r="188" spans="7:10" x14ac:dyDescent="0.25">
      <c r="H188" s="78" t="s">
        <v>222</v>
      </c>
      <c r="I188" s="79" t="s">
        <v>223</v>
      </c>
      <c r="J188" s="77">
        <v>116</v>
      </c>
    </row>
    <row r="189" spans="7:10" x14ac:dyDescent="0.25">
      <c r="H189" s="78" t="s">
        <v>224</v>
      </c>
      <c r="I189" s="79" t="s">
        <v>225</v>
      </c>
      <c r="J189" s="77">
        <v>116</v>
      </c>
    </row>
    <row r="190" spans="7:10" x14ac:dyDescent="0.25">
      <c r="H190" s="78" t="s">
        <v>226</v>
      </c>
      <c r="I190" s="79" t="s">
        <v>227</v>
      </c>
      <c r="J190" s="77">
        <v>116</v>
      </c>
    </row>
    <row r="191" spans="7:10" x14ac:dyDescent="0.25">
      <c r="H191" s="78" t="s">
        <v>228</v>
      </c>
      <c r="I191" s="79" t="s">
        <v>229</v>
      </c>
      <c r="J191" s="77">
        <v>116</v>
      </c>
    </row>
    <row r="192" spans="7:10" x14ac:dyDescent="0.25">
      <c r="H192" s="78" t="s">
        <v>230</v>
      </c>
      <c r="I192" s="79" t="s">
        <v>231</v>
      </c>
      <c r="J192" s="77">
        <v>77</v>
      </c>
    </row>
    <row r="193" spans="8:11" x14ac:dyDescent="0.25">
      <c r="H193" s="78" t="s">
        <v>232</v>
      </c>
      <c r="I193" s="79" t="s">
        <v>233</v>
      </c>
      <c r="J193" s="77">
        <v>15</v>
      </c>
    </row>
    <row r="194" spans="8:11" x14ac:dyDescent="0.25">
      <c r="H194" s="78" t="s">
        <v>234</v>
      </c>
      <c r="I194" s="79" t="s">
        <v>235</v>
      </c>
      <c r="J194" s="104">
        <v>279</v>
      </c>
    </row>
    <row r="195" spans="8:11" x14ac:dyDescent="0.25">
      <c r="H195" s="78" t="s">
        <v>236</v>
      </c>
      <c r="I195" s="79" t="s">
        <v>237</v>
      </c>
      <c r="J195" s="104">
        <v>262</v>
      </c>
    </row>
    <row r="196" spans="8:11" x14ac:dyDescent="0.25">
      <c r="H196" s="78" t="s">
        <v>238</v>
      </c>
      <c r="I196" s="79" t="s">
        <v>239</v>
      </c>
      <c r="J196" s="104">
        <v>275</v>
      </c>
    </row>
    <row r="197" spans="8:11" x14ac:dyDescent="0.25">
      <c r="H197" s="78" t="s">
        <v>240</v>
      </c>
      <c r="I197" s="79" t="s">
        <v>241</v>
      </c>
      <c r="J197" s="104">
        <v>256</v>
      </c>
    </row>
    <row r="198" spans="8:11" x14ac:dyDescent="0.25">
      <c r="H198" s="105" t="s">
        <v>242</v>
      </c>
      <c r="I198" s="79" t="s">
        <v>243</v>
      </c>
      <c r="J198" s="104">
        <v>272</v>
      </c>
    </row>
    <row r="199" spans="8:11" x14ac:dyDescent="0.25">
      <c r="H199" s="106" t="s">
        <v>244</v>
      </c>
      <c r="I199" s="79" t="s">
        <v>245</v>
      </c>
      <c r="J199" s="104">
        <v>259</v>
      </c>
    </row>
    <row r="200" spans="8:11" x14ac:dyDescent="0.25">
      <c r="H200" s="78" t="s">
        <v>246</v>
      </c>
      <c r="I200" s="79" t="s">
        <v>247</v>
      </c>
      <c r="J200" s="104">
        <v>929</v>
      </c>
    </row>
    <row r="201" spans="8:11" x14ac:dyDescent="0.25">
      <c r="H201" s="106" t="s">
        <v>248</v>
      </c>
      <c r="I201" s="79" t="s">
        <v>249</v>
      </c>
      <c r="J201" s="107">
        <v>562</v>
      </c>
    </row>
    <row r="202" spans="8:11" x14ac:dyDescent="0.25">
      <c r="H202" s="78" t="s">
        <v>250</v>
      </c>
      <c r="I202" s="79" t="s">
        <v>251</v>
      </c>
      <c r="J202" s="104">
        <v>2000</v>
      </c>
      <c r="K202" s="82" t="s">
        <v>637</v>
      </c>
    </row>
    <row r="203" spans="8:11" x14ac:dyDescent="0.25">
      <c r="H203" s="106" t="s">
        <v>641</v>
      </c>
      <c r="I203" s="79" t="s">
        <v>643</v>
      </c>
      <c r="J203" s="104">
        <v>750</v>
      </c>
      <c r="K203" s="82" t="s">
        <v>645</v>
      </c>
    </row>
    <row r="204" spans="8:11" ht="31.5" x14ac:dyDescent="0.25">
      <c r="H204" s="106" t="s">
        <v>642</v>
      </c>
      <c r="I204" s="79" t="s">
        <v>644</v>
      </c>
      <c r="J204" s="104">
        <v>400</v>
      </c>
      <c r="K204" s="82" t="s">
        <v>646</v>
      </c>
    </row>
    <row r="205" spans="8:11" x14ac:dyDescent="0.25">
      <c r="H205" s="378" t="s">
        <v>252</v>
      </c>
      <c r="I205" s="381"/>
      <c r="J205" s="382"/>
    </row>
    <row r="206" spans="8:11" x14ac:dyDescent="0.25">
      <c r="H206" s="378" t="s">
        <v>253</v>
      </c>
      <c r="I206" s="379"/>
      <c r="J206" s="380"/>
    </row>
    <row r="207" spans="8:11" x14ac:dyDescent="0.25">
      <c r="H207" s="84"/>
      <c r="I207" s="198" t="s">
        <v>254</v>
      </c>
      <c r="J207" s="198"/>
    </row>
    <row r="208" spans="8:11" x14ac:dyDescent="0.25">
      <c r="H208" s="78" t="s">
        <v>255</v>
      </c>
      <c r="I208" s="80" t="str">
        <f>'[8]Эндокринолог '!$B$48</f>
        <v>Врач-эндокринолог</v>
      </c>
      <c r="J208" s="77">
        <v>145</v>
      </c>
    </row>
    <row r="209" spans="8:11" x14ac:dyDescent="0.25">
      <c r="H209" s="78" t="s">
        <v>256</v>
      </c>
      <c r="I209" s="79" t="str">
        <f>[8]Невролог!$B$60</f>
        <v>Врач-невролог</v>
      </c>
      <c r="J209" s="77">
        <v>145</v>
      </c>
    </row>
    <row r="210" spans="8:11" x14ac:dyDescent="0.25">
      <c r="H210" s="78" t="s">
        <v>257</v>
      </c>
      <c r="I210" s="79" t="s">
        <v>617</v>
      </c>
      <c r="J210" s="77">
        <v>350</v>
      </c>
    </row>
    <row r="211" spans="8:11" x14ac:dyDescent="0.25">
      <c r="H211" s="78" t="s">
        <v>258</v>
      </c>
      <c r="I211" s="79" t="s">
        <v>259</v>
      </c>
      <c r="J211" s="77">
        <v>235</v>
      </c>
    </row>
    <row r="212" spans="8:11" x14ac:dyDescent="0.25">
      <c r="H212" s="78" t="s">
        <v>260</v>
      </c>
      <c r="I212" s="79" t="str">
        <f>[8]Отоларинголог!$B$59</f>
        <v>Врач-оториноларинголог</v>
      </c>
      <c r="J212" s="77">
        <v>140</v>
      </c>
    </row>
    <row r="213" spans="8:11" x14ac:dyDescent="0.25">
      <c r="H213" s="78" t="s">
        <v>261</v>
      </c>
      <c r="I213" s="79" t="str">
        <f>[8]дерматовенеролог!$D$77</f>
        <v>Врач -  дерматовенеролог</v>
      </c>
      <c r="J213" s="77">
        <v>140</v>
      </c>
    </row>
    <row r="214" spans="8:11" x14ac:dyDescent="0.25">
      <c r="H214" s="78" t="s">
        <v>262</v>
      </c>
      <c r="I214" s="79" t="str">
        <f>'[8]терапевт (период мо)'!$B$47</f>
        <v xml:space="preserve">Врач -терапевт </v>
      </c>
      <c r="J214" s="77">
        <v>200</v>
      </c>
    </row>
    <row r="215" spans="8:11" x14ac:dyDescent="0.25">
      <c r="H215" s="78" t="s">
        <v>263</v>
      </c>
      <c r="I215" s="79" t="str">
        <f>[8]уролог!$B$48</f>
        <v>Врач- уролог</v>
      </c>
      <c r="J215" s="77">
        <v>145</v>
      </c>
    </row>
    <row r="216" spans="8:11" x14ac:dyDescent="0.25">
      <c r="H216" s="78" t="s">
        <v>264</v>
      </c>
      <c r="I216" s="79" t="str">
        <f>[8]хирург!$B$48</f>
        <v>Врач- хирург</v>
      </c>
      <c r="J216" s="77">
        <v>145</v>
      </c>
    </row>
    <row r="217" spans="8:11" x14ac:dyDescent="0.25">
      <c r="H217" s="78" t="s">
        <v>265</v>
      </c>
      <c r="I217" s="79" t="str">
        <f>[8]Офтальмолог!$B$59</f>
        <v>Врач - офтальмолог</v>
      </c>
      <c r="J217" s="77">
        <v>235</v>
      </c>
      <c r="K217" s="82" t="s">
        <v>618</v>
      </c>
    </row>
    <row r="218" spans="8:11" x14ac:dyDescent="0.25">
      <c r="H218" s="78" t="s">
        <v>266</v>
      </c>
      <c r="I218" s="79" t="str">
        <f>'[8]вр инфекц'!$C$59</f>
        <v xml:space="preserve">Врач- инфекционист </v>
      </c>
      <c r="J218" s="77">
        <v>203</v>
      </c>
    </row>
    <row r="219" spans="8:11" x14ac:dyDescent="0.25">
      <c r="H219" s="78" t="s">
        <v>267</v>
      </c>
      <c r="I219" s="79" t="str">
        <f>'[8]вр инф с выдачей сертиф'!$B$59</f>
        <v>Врач - инфекционист (с выдачей сертификата)</v>
      </c>
      <c r="J219" s="77">
        <v>400</v>
      </c>
    </row>
    <row r="220" spans="8:11" x14ac:dyDescent="0.25">
      <c r="H220" s="78" t="s">
        <v>268</v>
      </c>
      <c r="I220" s="79" t="str">
        <f>'[8]психиатр, нарколог'!$B$47</f>
        <v>Врач - психиатр</v>
      </c>
      <c r="J220" s="94">
        <v>110</v>
      </c>
    </row>
    <row r="221" spans="8:11" x14ac:dyDescent="0.25">
      <c r="H221" s="78" t="s">
        <v>269</v>
      </c>
      <c r="I221" s="79" t="str">
        <f>'[8]психиатр, нарколог'!$B$57</f>
        <v>Врач - психиатр - нарколог</v>
      </c>
      <c r="J221" s="94">
        <v>110</v>
      </c>
    </row>
    <row r="222" spans="8:11" x14ac:dyDescent="0.25">
      <c r="H222" s="78" t="s">
        <v>270</v>
      </c>
      <c r="I222" s="108" t="s">
        <v>272</v>
      </c>
      <c r="J222" s="94">
        <v>553</v>
      </c>
    </row>
    <row r="223" spans="8:11" ht="31.5" x14ac:dyDescent="0.25">
      <c r="H223" s="78" t="s">
        <v>271</v>
      </c>
      <c r="I223" s="108" t="s">
        <v>274</v>
      </c>
      <c r="J223" s="94">
        <v>300</v>
      </c>
    </row>
    <row r="224" spans="8:11" x14ac:dyDescent="0.25">
      <c r="H224" s="78" t="s">
        <v>273</v>
      </c>
      <c r="I224" s="108" t="s">
        <v>276</v>
      </c>
      <c r="J224" s="94">
        <v>164</v>
      </c>
    </row>
    <row r="225" spans="8:11" x14ac:dyDescent="0.25">
      <c r="H225" s="78" t="s">
        <v>275</v>
      </c>
      <c r="I225" s="108" t="s">
        <v>278</v>
      </c>
      <c r="J225" s="94">
        <v>214</v>
      </c>
    </row>
    <row r="226" spans="8:11" x14ac:dyDescent="0.25">
      <c r="H226" s="78" t="s">
        <v>277</v>
      </c>
      <c r="I226" s="108" t="s">
        <v>280</v>
      </c>
      <c r="J226" s="77">
        <v>142</v>
      </c>
    </row>
    <row r="227" spans="8:11" x14ac:dyDescent="0.25">
      <c r="H227" s="78" t="s">
        <v>279</v>
      </c>
      <c r="I227" s="108" t="s">
        <v>627</v>
      </c>
      <c r="J227" s="77">
        <v>220</v>
      </c>
      <c r="K227" s="103" t="s">
        <v>629</v>
      </c>
    </row>
    <row r="228" spans="8:11" x14ac:dyDescent="0.25">
      <c r="H228" s="78" t="s">
        <v>282</v>
      </c>
      <c r="I228" s="108" t="s">
        <v>628</v>
      </c>
      <c r="J228" s="77">
        <v>154</v>
      </c>
      <c r="K228" s="103" t="s">
        <v>630</v>
      </c>
    </row>
    <row r="229" spans="8:11" x14ac:dyDescent="0.25">
      <c r="H229" s="78"/>
      <c r="I229" s="197" t="s">
        <v>281</v>
      </c>
      <c r="J229" s="77"/>
    </row>
    <row r="230" spans="8:11" x14ac:dyDescent="0.25">
      <c r="H230" s="78" t="s">
        <v>283</v>
      </c>
      <c r="I230" s="80" t="str">
        <f>[8]Невролог!$B$73</f>
        <v>Проверка вибрационной чувствительности</v>
      </c>
      <c r="J230" s="77">
        <v>44</v>
      </c>
    </row>
    <row r="231" spans="8:11" x14ac:dyDescent="0.25">
      <c r="H231" s="78" t="s">
        <v>284</v>
      </c>
      <c r="I231" s="80" t="str">
        <f>[8]Отоларинголог!$B$69</f>
        <v xml:space="preserve">Аудиометрия </v>
      </c>
      <c r="J231" s="77">
        <v>70</v>
      </c>
    </row>
    <row r="232" spans="8:11" x14ac:dyDescent="0.25">
      <c r="H232" s="78" t="s">
        <v>285</v>
      </c>
      <c r="I232" s="79" t="str">
        <f>[8]Отоларинголог!$B$79</f>
        <v>Исследвание вестибулярного аппарата</v>
      </c>
      <c r="J232" s="77">
        <v>48</v>
      </c>
    </row>
    <row r="233" spans="8:11" x14ac:dyDescent="0.25">
      <c r="H233" s="78" t="s">
        <v>286</v>
      </c>
      <c r="I233" s="80" t="str">
        <f>'[8]услуги офтальмолога'!$B$29</f>
        <v>Динамометрия</v>
      </c>
      <c r="J233" s="77">
        <v>66</v>
      </c>
    </row>
    <row r="234" spans="8:11" x14ac:dyDescent="0.25">
      <c r="H234" s="78" t="s">
        <v>287</v>
      </c>
      <c r="I234" s="80" t="str">
        <f>'[8]услуги офтальмолога'!$B$30</f>
        <v>Офтальмотонометрия</v>
      </c>
      <c r="J234" s="77">
        <v>86</v>
      </c>
    </row>
    <row r="235" spans="8:11" x14ac:dyDescent="0.25">
      <c r="H235" s="78" t="s">
        <v>288</v>
      </c>
      <c r="I235" s="80" t="str">
        <f>'[8]услуги офтальмолога'!$B$32</f>
        <v>Офтальмоскопия глазного дна</v>
      </c>
      <c r="J235" s="77">
        <v>105</v>
      </c>
    </row>
    <row r="236" spans="8:11" x14ac:dyDescent="0.25">
      <c r="H236" s="78" t="s">
        <v>289</v>
      </c>
      <c r="I236" s="80" t="str">
        <f>'[8]услуги офтальмолога'!$B$33</f>
        <v>Острота зрения</v>
      </c>
      <c r="J236" s="77">
        <v>105</v>
      </c>
    </row>
    <row r="237" spans="8:11" x14ac:dyDescent="0.25">
      <c r="H237" s="78" t="s">
        <v>290</v>
      </c>
      <c r="I237" s="80" t="str">
        <f>'[8]услуги офтальмолога'!$B$34</f>
        <v>Определение объема аккомодации</v>
      </c>
      <c r="J237" s="77">
        <v>67</v>
      </c>
    </row>
    <row r="238" spans="8:11" x14ac:dyDescent="0.25">
      <c r="H238" s="78" t="s">
        <v>291</v>
      </c>
      <c r="I238" s="79" t="str">
        <f>'[8]услуги офтальмолога'!$B$35</f>
        <v>Исследование бинокулярного зрения</v>
      </c>
      <c r="J238" s="77">
        <v>70</v>
      </c>
    </row>
    <row r="239" spans="8:11" x14ac:dyDescent="0.25">
      <c r="H239" s="78" t="s">
        <v>292</v>
      </c>
      <c r="I239" s="80" t="str">
        <f>'[8]услуги офтальмолога'!$B$36</f>
        <v>Биомикроскопия сред глаза</v>
      </c>
      <c r="J239" s="77">
        <v>175</v>
      </c>
    </row>
    <row r="240" spans="8:11" x14ac:dyDescent="0.25">
      <c r="H240" s="78" t="s">
        <v>293</v>
      </c>
      <c r="I240" s="80" t="str">
        <f>'[8]услуги офтальмолога'!$B$46</f>
        <v>Скиоскопия</v>
      </c>
      <c r="J240" s="77">
        <v>62</v>
      </c>
    </row>
    <row r="241" spans="8:10" x14ac:dyDescent="0.25">
      <c r="H241" s="78" t="s">
        <v>294</v>
      </c>
      <c r="I241" s="80" t="str">
        <f>'[8]услуги офтальмолога'!$B$47</f>
        <v>Исследование полей зрения (переметрия)</v>
      </c>
      <c r="J241" s="77">
        <v>128</v>
      </c>
    </row>
    <row r="242" spans="8:10" x14ac:dyDescent="0.25">
      <c r="H242" s="78" t="s">
        <v>295</v>
      </c>
      <c r="I242" s="80" t="str">
        <f>'[8]услуги офтальмолога'!$B$48</f>
        <v>Цветоощущение (цветотест)</v>
      </c>
      <c r="J242" s="77">
        <v>44</v>
      </c>
    </row>
    <row r="243" spans="8:10" x14ac:dyDescent="0.25">
      <c r="H243" s="78" t="s">
        <v>296</v>
      </c>
      <c r="I243" s="80" t="str">
        <f>'[8]услуги офтальмолога'!$B$49</f>
        <v>Рефрактометрия</v>
      </c>
      <c r="J243" s="77">
        <v>62</v>
      </c>
    </row>
    <row r="244" spans="8:10" x14ac:dyDescent="0.25">
      <c r="H244" s="78" t="s">
        <v>297</v>
      </c>
      <c r="I244" s="80" t="str">
        <f>[8]термометрия!$B$46</f>
        <v>Термометрия</v>
      </c>
      <c r="J244" s="77">
        <v>24</v>
      </c>
    </row>
    <row r="245" spans="8:10" ht="31.5" x14ac:dyDescent="0.25">
      <c r="H245" s="78" t="s">
        <v>298</v>
      </c>
      <c r="I245" s="80" t="str">
        <f>I54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5" s="77">
        <v>497</v>
      </c>
    </row>
    <row r="246" spans="8:10" ht="47.25" x14ac:dyDescent="0.25">
      <c r="H246" s="78" t="s">
        <v>299</v>
      </c>
      <c r="I246" s="80" t="str">
        <f>I61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6" s="77">
        <v>175</v>
      </c>
    </row>
    <row r="247" spans="8:10" x14ac:dyDescent="0.25">
      <c r="H247" s="78" t="s">
        <v>300</v>
      </c>
      <c r="I247" s="80" t="str">
        <f>I14</f>
        <v>Исследование уровня глюкозы в  крови</v>
      </c>
      <c r="J247" s="77">
        <v>134</v>
      </c>
    </row>
    <row r="248" spans="8:10" x14ac:dyDescent="0.25">
      <c r="H248" s="78" t="s">
        <v>301</v>
      </c>
      <c r="I248" s="80" t="str">
        <f>I21</f>
        <v>Исследование уровня холестерина в крови</v>
      </c>
      <c r="J248" s="77">
        <v>151</v>
      </c>
    </row>
    <row r="249" spans="8:10" x14ac:dyDescent="0.25">
      <c r="H249" s="78" t="s">
        <v>302</v>
      </c>
      <c r="I249" s="80" t="str">
        <f>I15</f>
        <v>Исследование уровня биллирубина в крови</v>
      </c>
      <c r="J249" s="77">
        <v>147</v>
      </c>
    </row>
    <row r="250" spans="8:10" x14ac:dyDescent="0.25">
      <c r="H250" s="78" t="s">
        <v>303</v>
      </c>
      <c r="I250" s="80" t="str">
        <f>I16</f>
        <v>Исследование уровня креатинина в  крови</v>
      </c>
      <c r="J250" s="77">
        <v>198</v>
      </c>
    </row>
    <row r="251" spans="8:10" x14ac:dyDescent="0.25">
      <c r="H251" s="78" t="s">
        <v>304</v>
      </c>
      <c r="I251" s="80" t="str">
        <f>I17</f>
        <v>Исследование уровня аланин-трансаминазы в крови (фермент АлТ)</v>
      </c>
      <c r="J251" s="77">
        <v>89</v>
      </c>
    </row>
    <row r="252" spans="8:10" x14ac:dyDescent="0.25">
      <c r="H252" s="78" t="s">
        <v>305</v>
      </c>
      <c r="I252" s="80" t="str">
        <f>I18</f>
        <v>Исследование уровня  аспарат-трансаминазы в крови (фермент АсТ)</v>
      </c>
      <c r="J252" s="77">
        <v>89</v>
      </c>
    </row>
    <row r="253" spans="8:10" x14ac:dyDescent="0.25">
      <c r="H253" s="78" t="s">
        <v>306</v>
      </c>
      <c r="I253" s="80" t="str">
        <f>I24</f>
        <v>Исследование уровня щелочной фосфотазы в крови</v>
      </c>
      <c r="J253" s="77">
        <v>332</v>
      </c>
    </row>
    <row r="254" spans="8:10" x14ac:dyDescent="0.25">
      <c r="H254" s="78" t="s">
        <v>307</v>
      </c>
      <c r="I254" s="80" t="str">
        <f>I41</f>
        <v>ГГТП (гаммаглутамилтранспетидаза)</v>
      </c>
      <c r="J254" s="77">
        <v>233</v>
      </c>
    </row>
    <row r="255" spans="8:10" ht="31.5" x14ac:dyDescent="0.25">
      <c r="H255" s="78" t="s">
        <v>308</v>
      </c>
      <c r="I255" s="80" t="str">
        <f>I42</f>
        <v>Исследование уровня холестерина липопротеидов низкой плотности сыворотки крови (ЛПНП)</v>
      </c>
      <c r="J255" s="77">
        <v>166</v>
      </c>
    </row>
    <row r="256" spans="8:10" ht="31.5" x14ac:dyDescent="0.25">
      <c r="H256" s="78" t="s">
        <v>309</v>
      </c>
      <c r="I256" s="80" t="str">
        <f>I43</f>
        <v>Исследование уровня холестерина липопротеидов высокой плотности сыворотки крови (ЛПВП)</v>
      </c>
      <c r="J256" s="77">
        <f>J43</f>
        <v>157</v>
      </c>
    </row>
    <row r="257" spans="8:10" x14ac:dyDescent="0.25">
      <c r="H257" s="78" t="s">
        <v>310</v>
      </c>
      <c r="I257" s="80" t="str">
        <f>I55</f>
        <v>Исследование уровня ретикулоцитов  в крови</v>
      </c>
      <c r="J257" s="77">
        <f>J55</f>
        <v>203</v>
      </c>
    </row>
    <row r="258" spans="8:10" x14ac:dyDescent="0.25">
      <c r="H258" s="78" t="s">
        <v>311</v>
      </c>
      <c r="I258" s="80" t="str">
        <f>I59</f>
        <v>Исследование уровня желчных пигментов</v>
      </c>
      <c r="J258" s="77">
        <f>J59</f>
        <v>133</v>
      </c>
    </row>
    <row r="259" spans="8:10" x14ac:dyDescent="0.25">
      <c r="H259" s="78" t="s">
        <v>312</v>
      </c>
      <c r="I259" s="80" t="str">
        <f>I60</f>
        <v>Соскоб на энтеробиоз</v>
      </c>
      <c r="J259" s="77">
        <f>J60</f>
        <v>123</v>
      </c>
    </row>
    <row r="260" spans="8:10" x14ac:dyDescent="0.25">
      <c r="H260" s="78" t="s">
        <v>313</v>
      </c>
      <c r="I260" s="80" t="str">
        <f>I300</f>
        <v>Исследование кала на простейшие и гельминты</v>
      </c>
      <c r="J260" s="77">
        <v>115</v>
      </c>
    </row>
    <row r="261" spans="8:10" x14ac:dyDescent="0.25">
      <c r="H261" s="78" t="s">
        <v>314</v>
      </c>
      <c r="I261" s="80" t="str">
        <f>I298</f>
        <v>Реакция микропреципитации на сифилис (РМП)</v>
      </c>
      <c r="J261" s="77">
        <v>132</v>
      </c>
    </row>
    <row r="262" spans="8:10" x14ac:dyDescent="0.25">
      <c r="H262" s="78" t="s">
        <v>315</v>
      </c>
      <c r="I262" s="80" t="str">
        <f>I299</f>
        <v>Мазок на заболевание передающиеся половым путем (ЗППП)</v>
      </c>
      <c r="J262" s="77">
        <v>170</v>
      </c>
    </row>
    <row r="263" spans="8:10" x14ac:dyDescent="0.25">
      <c r="H263" s="78" t="s">
        <v>317</v>
      </c>
      <c r="I263" s="36" t="s">
        <v>316</v>
      </c>
      <c r="J263" s="104">
        <v>270</v>
      </c>
    </row>
    <row r="264" spans="8:10" x14ac:dyDescent="0.25">
      <c r="H264" s="78" t="s">
        <v>319</v>
      </c>
      <c r="I264" s="36" t="s">
        <v>318</v>
      </c>
      <c r="J264" s="104">
        <v>296</v>
      </c>
    </row>
    <row r="265" spans="8:10" x14ac:dyDescent="0.25">
      <c r="H265" s="78" t="s">
        <v>321</v>
      </c>
      <c r="I265" s="36" t="s">
        <v>320</v>
      </c>
      <c r="J265" s="104">
        <v>208</v>
      </c>
    </row>
    <row r="266" spans="8:10" x14ac:dyDescent="0.25">
      <c r="H266" s="78" t="s">
        <v>323</v>
      </c>
      <c r="I266" s="36" t="s">
        <v>322</v>
      </c>
      <c r="J266" s="104">
        <v>325</v>
      </c>
    </row>
    <row r="267" spans="8:10" x14ac:dyDescent="0.25">
      <c r="H267" s="78" t="s">
        <v>325</v>
      </c>
      <c r="I267" s="36" t="s">
        <v>324</v>
      </c>
      <c r="J267" s="104">
        <v>308</v>
      </c>
    </row>
    <row r="268" spans="8:10" x14ac:dyDescent="0.25">
      <c r="H268" s="78" t="s">
        <v>327</v>
      </c>
      <c r="I268" s="36" t="s">
        <v>326</v>
      </c>
      <c r="J268" s="104">
        <v>318</v>
      </c>
    </row>
    <row r="269" spans="8:10" x14ac:dyDescent="0.25">
      <c r="H269" s="78" t="s">
        <v>328</v>
      </c>
      <c r="I269" s="80" t="str">
        <f t="shared" ref="I269:J279" si="0">I81</f>
        <v>Рентгенография грудной клетки прямая проекция</v>
      </c>
      <c r="J269" s="77">
        <f t="shared" si="0"/>
        <v>200</v>
      </c>
    </row>
    <row r="270" spans="8:10" x14ac:dyDescent="0.25">
      <c r="H270" s="78" t="s">
        <v>329</v>
      </c>
      <c r="I270" s="80" t="str">
        <f t="shared" si="0"/>
        <v>Рентгенография грудной клетки правая боковая проекция</v>
      </c>
      <c r="J270" s="77">
        <f t="shared" si="0"/>
        <v>200</v>
      </c>
    </row>
    <row r="271" spans="8:10" x14ac:dyDescent="0.25">
      <c r="H271" s="78" t="s">
        <v>330</v>
      </c>
      <c r="I271" s="80" t="str">
        <f t="shared" si="0"/>
        <v>Рентгенография грудной клетки в 2-х проекциях  (прямая и боковая)</v>
      </c>
      <c r="J271" s="77">
        <f t="shared" si="0"/>
        <v>317</v>
      </c>
    </row>
    <row r="272" spans="8:10" x14ac:dyDescent="0.25">
      <c r="H272" s="78" t="s">
        <v>331</v>
      </c>
      <c r="I272" s="80" t="str">
        <f t="shared" si="0"/>
        <v>Флюорография грудной клетки прямая проекция</v>
      </c>
      <c r="J272" s="77">
        <f t="shared" si="0"/>
        <v>138</v>
      </c>
    </row>
    <row r="273" spans="8:11" x14ac:dyDescent="0.25">
      <c r="H273" s="78" t="s">
        <v>332</v>
      </c>
      <c r="I273" s="80" t="str">
        <f t="shared" si="0"/>
        <v>Флюорография грудной клетки правая боковая проекция</v>
      </c>
      <c r="J273" s="77">
        <f t="shared" si="0"/>
        <v>138</v>
      </c>
    </row>
    <row r="274" spans="8:11" x14ac:dyDescent="0.25">
      <c r="H274" s="78" t="s">
        <v>333</v>
      </c>
      <c r="I274" s="80" t="str">
        <f t="shared" si="0"/>
        <v>Флюорография грудной клетки  в 2-х проекциях (прямая и боковая)</v>
      </c>
      <c r="J274" s="77">
        <f t="shared" si="0"/>
        <v>243</v>
      </c>
    </row>
    <row r="275" spans="8:11" x14ac:dyDescent="0.25">
      <c r="H275" s="78" t="s">
        <v>334</v>
      </c>
      <c r="I275" s="80" t="str">
        <f t="shared" si="0"/>
        <v>Флюорография грудной клетки  в 3-х проекциях</v>
      </c>
      <c r="J275" s="77">
        <f t="shared" si="0"/>
        <v>349</v>
      </c>
    </row>
    <row r="276" spans="8:11" x14ac:dyDescent="0.25">
      <c r="H276" s="78" t="s">
        <v>335</v>
      </c>
      <c r="I276" s="80" t="str">
        <f t="shared" si="0"/>
        <v>Цифровая флюорография грудной клетки прямая проекция</v>
      </c>
      <c r="J276" s="77">
        <f t="shared" si="0"/>
        <v>94</v>
      </c>
    </row>
    <row r="277" spans="8:11" x14ac:dyDescent="0.25">
      <c r="H277" s="78" t="s">
        <v>336</v>
      </c>
      <c r="I277" s="80" t="str">
        <f t="shared" si="0"/>
        <v>Цифровая флюорография грудной клетки правая боковая проекция</v>
      </c>
      <c r="J277" s="77">
        <f t="shared" si="0"/>
        <v>94</v>
      </c>
    </row>
    <row r="278" spans="8:11" x14ac:dyDescent="0.25">
      <c r="H278" s="78" t="s">
        <v>337</v>
      </c>
      <c r="I278" s="80" t="str">
        <f t="shared" si="0"/>
        <v>Цифровая флюорография в 2-х проекциях (прямая и боковая)</v>
      </c>
      <c r="J278" s="77">
        <f t="shared" si="0"/>
        <v>175</v>
      </c>
    </row>
    <row r="279" spans="8:11" x14ac:dyDescent="0.25">
      <c r="H279" s="78" t="s">
        <v>338</v>
      </c>
      <c r="I279" s="80" t="str">
        <f t="shared" si="0"/>
        <v>Маммография</v>
      </c>
      <c r="J279" s="77">
        <f t="shared" si="0"/>
        <v>442</v>
      </c>
    </row>
    <row r="280" spans="8:11" x14ac:dyDescent="0.25">
      <c r="H280" s="78" t="s">
        <v>339</v>
      </c>
      <c r="I280" s="80" t="str">
        <f>I134</f>
        <v>Электрокардиография</v>
      </c>
      <c r="J280" s="77">
        <f>J134</f>
        <v>310</v>
      </c>
    </row>
    <row r="281" spans="8:11" x14ac:dyDescent="0.25">
      <c r="H281" s="78" t="s">
        <v>340</v>
      </c>
      <c r="I281" s="80" t="str">
        <f>I136</f>
        <v>Электрокардиография с физической нагрузкой</v>
      </c>
      <c r="J281" s="77">
        <f>J136</f>
        <v>400</v>
      </c>
    </row>
    <row r="282" spans="8:11" x14ac:dyDescent="0.25">
      <c r="H282" s="78" t="s">
        <v>341</v>
      </c>
      <c r="I282" s="80" t="str">
        <f>I138</f>
        <v>Спирография  (исследование функции внешнего   дыхания)</v>
      </c>
      <c r="J282" s="77">
        <f>J138</f>
        <v>400</v>
      </c>
    </row>
    <row r="283" spans="8:11" x14ac:dyDescent="0.25">
      <c r="H283" s="78" t="s">
        <v>342</v>
      </c>
      <c r="I283" s="80" t="str">
        <f>I141</f>
        <v>Фиброэзофагогастродуоденоскопия диагностическая (ФЭГДС)</v>
      </c>
      <c r="J283" s="77">
        <f>J141</f>
        <v>1070</v>
      </c>
    </row>
    <row r="284" spans="8:11" ht="31.5" x14ac:dyDescent="0.25">
      <c r="H284" s="78" t="s">
        <v>344</v>
      </c>
      <c r="I284" s="80" t="s">
        <v>343</v>
      </c>
      <c r="J284" s="94">
        <v>212</v>
      </c>
    </row>
    <row r="285" spans="8:11" x14ac:dyDescent="0.25">
      <c r="H285" s="78" t="s">
        <v>346</v>
      </c>
      <c r="I285" s="80" t="s">
        <v>345</v>
      </c>
      <c r="J285" s="94">
        <v>131</v>
      </c>
    </row>
    <row r="286" spans="8:11" x14ac:dyDescent="0.25">
      <c r="H286" s="78" t="s">
        <v>626</v>
      </c>
      <c r="I286" s="80" t="s">
        <v>347</v>
      </c>
      <c r="J286" s="94">
        <v>127</v>
      </c>
    </row>
    <row r="287" spans="8:11" x14ac:dyDescent="0.25">
      <c r="H287" s="106" t="s">
        <v>648</v>
      </c>
      <c r="I287" s="193" t="s">
        <v>650</v>
      </c>
      <c r="J287" s="194">
        <v>170</v>
      </c>
      <c r="K287" s="82" t="s">
        <v>651</v>
      </c>
    </row>
    <row r="288" spans="8:11" x14ac:dyDescent="0.25">
      <c r="H288" s="378" t="s">
        <v>348</v>
      </c>
      <c r="I288" s="379"/>
      <c r="J288" s="380"/>
    </row>
    <row r="289" spans="8:12" x14ac:dyDescent="0.25">
      <c r="H289" s="110"/>
      <c r="I289" s="198" t="s">
        <v>254</v>
      </c>
      <c r="J289" s="110"/>
    </row>
    <row r="290" spans="8:12" x14ac:dyDescent="0.25">
      <c r="H290" s="78" t="s">
        <v>349</v>
      </c>
      <c r="I290" s="79" t="str">
        <f>I211</f>
        <v>Врач-акушер-гинеколог</v>
      </c>
      <c r="J290" s="77">
        <v>235</v>
      </c>
    </row>
    <row r="291" spans="8:12" x14ac:dyDescent="0.25">
      <c r="H291" s="78" t="s">
        <v>350</v>
      </c>
      <c r="I291" s="80" t="s">
        <v>616</v>
      </c>
      <c r="J291" s="77">
        <v>187</v>
      </c>
    </row>
    <row r="292" spans="8:12" x14ac:dyDescent="0.25">
      <c r="H292" s="78" t="s">
        <v>351</v>
      </c>
      <c r="I292" s="80" t="str">
        <f>I212</f>
        <v>Врач-оториноларинголог</v>
      </c>
      <c r="J292" s="77">
        <v>140</v>
      </c>
    </row>
    <row r="293" spans="8:12" x14ac:dyDescent="0.25">
      <c r="H293" s="78" t="s">
        <v>352</v>
      </c>
      <c r="I293" s="79" t="str">
        <f>'[8]терапевт (проф-кабинет)'!$B$47</f>
        <v>Врач -терапевт  (декретированной группы)</v>
      </c>
      <c r="J293" s="77">
        <v>140</v>
      </c>
    </row>
    <row r="294" spans="8:12" x14ac:dyDescent="0.25">
      <c r="H294" s="78" t="s">
        <v>353</v>
      </c>
      <c r="I294" s="79" t="str">
        <f>'[10]вр дерматовен-г'!$D$77</f>
        <v>Врач-дерматовенеролог (декретированной группы)</v>
      </c>
      <c r="J294" s="77">
        <v>250</v>
      </c>
    </row>
    <row r="295" spans="8:12" x14ac:dyDescent="0.25">
      <c r="H295" s="78" t="s">
        <v>354</v>
      </c>
      <c r="I295" s="79" t="str">
        <f>I220</f>
        <v>Врач - психиатр</v>
      </c>
      <c r="J295" s="77">
        <v>110</v>
      </c>
    </row>
    <row r="296" spans="8:12" x14ac:dyDescent="0.25">
      <c r="H296" s="78" t="s">
        <v>355</v>
      </c>
      <c r="I296" s="80" t="str">
        <f>I221</f>
        <v>Врач - психиатр - нарколог</v>
      </c>
      <c r="J296" s="77">
        <v>110</v>
      </c>
    </row>
    <row r="297" spans="8:12" x14ac:dyDescent="0.25">
      <c r="H297" s="78"/>
      <c r="I297" s="197" t="s">
        <v>281</v>
      </c>
      <c r="J297" s="77"/>
    </row>
    <row r="298" spans="8:12" x14ac:dyDescent="0.25">
      <c r="H298" s="78" t="s">
        <v>356</v>
      </c>
      <c r="I298" s="79" t="str">
        <f>'[10]зппп, рмп, кал'!$N$11</f>
        <v>Реакция микропреципитации на сифилис (РМП)</v>
      </c>
      <c r="J298" s="77">
        <v>132</v>
      </c>
    </row>
    <row r="299" spans="8:12" x14ac:dyDescent="0.25">
      <c r="H299" s="78" t="s">
        <v>357</v>
      </c>
      <c r="I299" s="80" t="str">
        <f>'[10]зппп, рмп, кал'!$N$12</f>
        <v>Мазок на заболевание передающиеся половым путем (ЗППП)</v>
      </c>
      <c r="J299" s="77">
        <v>170</v>
      </c>
    </row>
    <row r="300" spans="8:12" x14ac:dyDescent="0.25">
      <c r="H300" s="78" t="s">
        <v>358</v>
      </c>
      <c r="I300" s="80" t="str">
        <f>'[10]зппп, рмп, кал'!$N$13</f>
        <v>Исследование кала на простейшие и гельминты</v>
      </c>
      <c r="J300" s="77">
        <v>115</v>
      </c>
      <c r="L300" s="111"/>
    </row>
    <row r="301" spans="8:12" x14ac:dyDescent="0.25">
      <c r="H301" s="78" t="s">
        <v>359</v>
      </c>
      <c r="I301" s="79" t="str">
        <f>I60</f>
        <v>Соскоб на энтеробиоз</v>
      </c>
      <c r="J301" s="77">
        <v>100</v>
      </c>
    </row>
    <row r="302" spans="8:12" x14ac:dyDescent="0.25">
      <c r="H302" s="78" t="s">
        <v>360</v>
      </c>
      <c r="I302" s="80" t="str">
        <f t="shared" ref="I302:J304" si="1">I272</f>
        <v>Флюорография грудной клетки прямая проекция</v>
      </c>
      <c r="J302" s="77">
        <f t="shared" si="1"/>
        <v>138</v>
      </c>
    </row>
    <row r="303" spans="8:12" x14ac:dyDescent="0.25">
      <c r="H303" s="78" t="s">
        <v>361</v>
      </c>
      <c r="I303" s="80" t="str">
        <f t="shared" si="1"/>
        <v>Флюорография грудной клетки правая боковая проекция</v>
      </c>
      <c r="J303" s="77">
        <f t="shared" si="1"/>
        <v>138</v>
      </c>
    </row>
    <row r="304" spans="8:12" x14ac:dyDescent="0.25">
      <c r="H304" s="78" t="s">
        <v>362</v>
      </c>
      <c r="I304" s="80" t="str">
        <f t="shared" si="1"/>
        <v>Флюорография грудной клетки  в 2-х проекциях (прямая и боковая)</v>
      </c>
      <c r="J304" s="77">
        <f t="shared" si="1"/>
        <v>243</v>
      </c>
    </row>
    <row r="305" spans="8:10" x14ac:dyDescent="0.25">
      <c r="H305" s="78" t="s">
        <v>363</v>
      </c>
      <c r="I305" s="80" t="str">
        <f t="shared" ref="I305:J308" si="2">I276</f>
        <v>Цифровая флюорография грудной клетки прямая проекция</v>
      </c>
      <c r="J305" s="77">
        <f t="shared" si="2"/>
        <v>94</v>
      </c>
    </row>
    <row r="306" spans="8:10" x14ac:dyDescent="0.25">
      <c r="H306" s="78" t="s">
        <v>364</v>
      </c>
      <c r="I306" s="80" t="str">
        <f t="shared" si="2"/>
        <v>Цифровая флюорография грудной клетки правая боковая проекция</v>
      </c>
      <c r="J306" s="77">
        <f t="shared" si="2"/>
        <v>94</v>
      </c>
    </row>
    <row r="307" spans="8:10" x14ac:dyDescent="0.25">
      <c r="H307" s="78" t="s">
        <v>365</v>
      </c>
      <c r="I307" s="80" t="str">
        <f t="shared" si="2"/>
        <v>Цифровая флюорография в 2-х проекциях (прямая и боковая)</v>
      </c>
      <c r="J307" s="77">
        <f t="shared" si="2"/>
        <v>175</v>
      </c>
    </row>
    <row r="308" spans="8:10" x14ac:dyDescent="0.25">
      <c r="H308" s="78" t="s">
        <v>366</v>
      </c>
      <c r="I308" s="80" t="str">
        <f t="shared" si="2"/>
        <v>Маммография</v>
      </c>
      <c r="J308" s="77">
        <f t="shared" si="2"/>
        <v>442</v>
      </c>
    </row>
    <row r="309" spans="8:10" x14ac:dyDescent="0.25">
      <c r="H309" s="78" t="s">
        <v>367</v>
      </c>
      <c r="I309" s="80" t="str">
        <f>I280</f>
        <v>Электрокардиография</v>
      </c>
      <c r="J309" s="77">
        <f>J280</f>
        <v>310</v>
      </c>
    </row>
    <row r="310" spans="8:10" ht="31.5" x14ac:dyDescent="0.25">
      <c r="H310" s="78" t="s">
        <v>368</v>
      </c>
      <c r="I310" s="80" t="str">
        <f>I245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10" s="77">
        <f>J245</f>
        <v>497</v>
      </c>
    </row>
    <row r="311" spans="8:10" ht="47.25" x14ac:dyDescent="0.25">
      <c r="H311" s="78" t="s">
        <v>369</v>
      </c>
      <c r="I311" s="80" t="str">
        <f t="shared" ref="I311:J313" si="3">I246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1" s="77">
        <f t="shared" si="3"/>
        <v>175</v>
      </c>
    </row>
    <row r="312" spans="8:10" x14ac:dyDescent="0.25">
      <c r="H312" s="78" t="s">
        <v>370</v>
      </c>
      <c r="I312" s="80" t="str">
        <f t="shared" si="3"/>
        <v>Исследование уровня глюкозы в  крови</v>
      </c>
      <c r="J312" s="77">
        <f t="shared" si="3"/>
        <v>134</v>
      </c>
    </row>
    <row r="313" spans="8:10" x14ac:dyDescent="0.25">
      <c r="H313" s="78" t="s">
        <v>371</v>
      </c>
      <c r="I313" s="80" t="str">
        <f t="shared" si="3"/>
        <v>Исследование уровня холестерина в крови</v>
      </c>
      <c r="J313" s="77">
        <f t="shared" si="3"/>
        <v>151</v>
      </c>
    </row>
    <row r="314" spans="8:10" x14ac:dyDescent="0.25">
      <c r="H314" s="378" t="s">
        <v>373</v>
      </c>
      <c r="I314" s="379"/>
      <c r="J314" s="380"/>
    </row>
    <row r="315" spans="8:10" x14ac:dyDescent="0.25">
      <c r="H315" s="78" t="s">
        <v>374</v>
      </c>
      <c r="I315" s="80" t="str">
        <f>[11]предрейсовый.2014г.!$C$47</f>
        <v>Предрейсовый медицинский осмотр</v>
      </c>
      <c r="J315" s="77">
        <v>82</v>
      </c>
    </row>
    <row r="316" spans="8:10" x14ac:dyDescent="0.25">
      <c r="H316" s="78" t="s">
        <v>375</v>
      </c>
      <c r="I316" s="80" t="str">
        <f>[11]послер.2014г.!$C$47</f>
        <v>Послерейсовый медицинский осмотр</v>
      </c>
      <c r="J316" s="77">
        <v>82</v>
      </c>
    </row>
    <row r="317" spans="8:10" x14ac:dyDescent="0.25">
      <c r="H317" s="78" t="s">
        <v>376</v>
      </c>
      <c r="I317" s="80" t="str">
        <f>'[11]межрейсовый 2014'!$C$47</f>
        <v>Межрейсовый медицинский осмотр</v>
      </c>
      <c r="J317" s="77">
        <v>82</v>
      </c>
    </row>
    <row r="318" spans="8:10" ht="31.5" x14ac:dyDescent="0.25">
      <c r="H318" s="78" t="s">
        <v>377</v>
      </c>
      <c r="I318" s="80" t="s">
        <v>378</v>
      </c>
      <c r="J318" s="77">
        <v>660</v>
      </c>
    </row>
    <row r="319" spans="8:10" ht="31.5" x14ac:dyDescent="0.25">
      <c r="H319" s="78" t="s">
        <v>379</v>
      </c>
      <c r="I319" s="80" t="s">
        <v>380</v>
      </c>
      <c r="J319" s="100">
        <v>1211</v>
      </c>
    </row>
    <row r="320" spans="8:10" ht="31.5" x14ac:dyDescent="0.25">
      <c r="H320" s="78" t="s">
        <v>381</v>
      </c>
      <c r="I320" s="79" t="s">
        <v>382</v>
      </c>
      <c r="J320" s="100">
        <v>1200</v>
      </c>
    </row>
    <row r="321" spans="8:11" x14ac:dyDescent="0.25">
      <c r="H321" s="78" t="s">
        <v>383</v>
      </c>
      <c r="I321" s="79" t="s">
        <v>384</v>
      </c>
      <c r="J321" s="100">
        <v>2486</v>
      </c>
    </row>
    <row r="322" spans="8:11" ht="47.25" x14ac:dyDescent="0.25">
      <c r="H322" s="78" t="s">
        <v>385</v>
      </c>
      <c r="I322" s="79" t="s">
        <v>386</v>
      </c>
      <c r="J322" s="77">
        <v>160</v>
      </c>
    </row>
    <row r="323" spans="8:11" ht="31.5" x14ac:dyDescent="0.25">
      <c r="H323" s="78" t="s">
        <v>387</v>
      </c>
      <c r="I323" s="80" t="s">
        <v>388</v>
      </c>
      <c r="J323" s="100">
        <v>1542</v>
      </c>
    </row>
    <row r="324" spans="8:11" ht="31.5" x14ac:dyDescent="0.25">
      <c r="H324" s="78" t="s">
        <v>634</v>
      </c>
      <c r="I324" s="80" t="s">
        <v>635</v>
      </c>
      <c r="J324" s="100">
        <v>680</v>
      </c>
      <c r="K324" s="82" t="s">
        <v>637</v>
      </c>
    </row>
    <row r="325" spans="8:11" x14ac:dyDescent="0.25">
      <c r="H325" s="378" t="s">
        <v>389</v>
      </c>
      <c r="I325" s="379"/>
      <c r="J325" s="380"/>
    </row>
    <row r="326" spans="8:11" x14ac:dyDescent="0.25">
      <c r="H326" s="78" t="s">
        <v>390</v>
      </c>
      <c r="I326" s="36" t="s">
        <v>316</v>
      </c>
      <c r="J326" s="104">
        <v>270</v>
      </c>
    </row>
    <row r="327" spans="8:11" x14ac:dyDescent="0.25">
      <c r="H327" s="78" t="s">
        <v>391</v>
      </c>
      <c r="I327" s="36" t="s">
        <v>318</v>
      </c>
      <c r="J327" s="104">
        <v>296</v>
      </c>
    </row>
    <row r="328" spans="8:11" x14ac:dyDescent="0.25">
      <c r="H328" s="78" t="s">
        <v>392</v>
      </c>
      <c r="I328" s="36" t="s">
        <v>320</v>
      </c>
      <c r="J328" s="104">
        <v>208</v>
      </c>
    </row>
    <row r="329" spans="8:11" x14ac:dyDescent="0.25">
      <c r="H329" s="78" t="s">
        <v>393</v>
      </c>
      <c r="I329" s="36" t="s">
        <v>394</v>
      </c>
      <c r="J329" s="104">
        <v>257</v>
      </c>
    </row>
    <row r="330" spans="8:11" x14ac:dyDescent="0.25">
      <c r="H330" s="78" t="s">
        <v>395</v>
      </c>
      <c r="I330" s="36" t="s">
        <v>396</v>
      </c>
      <c r="J330" s="104">
        <v>495</v>
      </c>
    </row>
    <row r="331" spans="8:11" x14ac:dyDescent="0.25">
      <c r="H331" s="78" t="s">
        <v>397</v>
      </c>
      <c r="I331" s="36" t="s">
        <v>322</v>
      </c>
      <c r="J331" s="104">
        <v>325</v>
      </c>
    </row>
    <row r="332" spans="8:11" x14ac:dyDescent="0.25">
      <c r="H332" s="78" t="s">
        <v>398</v>
      </c>
      <c r="I332" s="36" t="s">
        <v>324</v>
      </c>
      <c r="J332" s="104">
        <v>308</v>
      </c>
    </row>
    <row r="333" spans="8:11" x14ac:dyDescent="0.25">
      <c r="H333" s="78" t="s">
        <v>399</v>
      </c>
      <c r="I333" s="36" t="s">
        <v>326</v>
      </c>
      <c r="J333" s="104">
        <v>318</v>
      </c>
    </row>
    <row r="334" spans="8:11" x14ac:dyDescent="0.25">
      <c r="H334" s="78" t="s">
        <v>400</v>
      </c>
      <c r="I334" s="36" t="s">
        <v>401</v>
      </c>
      <c r="J334" s="104">
        <v>348</v>
      </c>
    </row>
    <row r="335" spans="8:11" x14ac:dyDescent="0.25">
      <c r="H335" s="78" t="s">
        <v>402</v>
      </c>
      <c r="I335" s="36" t="s">
        <v>403</v>
      </c>
      <c r="J335" s="104">
        <v>387</v>
      </c>
    </row>
    <row r="336" spans="8:11" x14ac:dyDescent="0.25">
      <c r="H336" s="78" t="s">
        <v>404</v>
      </c>
      <c r="I336" s="36" t="s">
        <v>405</v>
      </c>
      <c r="J336" s="104">
        <v>369</v>
      </c>
    </row>
    <row r="337" spans="8:10" x14ac:dyDescent="0.25">
      <c r="H337" s="78" t="s">
        <v>406</v>
      </c>
      <c r="I337" s="36" t="s">
        <v>407</v>
      </c>
      <c r="J337" s="104">
        <v>379</v>
      </c>
    </row>
    <row r="338" spans="8:10" x14ac:dyDescent="0.25">
      <c r="H338" s="78" t="s">
        <v>408</v>
      </c>
      <c r="I338" s="36" t="s">
        <v>409</v>
      </c>
      <c r="J338" s="104">
        <v>369</v>
      </c>
    </row>
    <row r="339" spans="8:10" x14ac:dyDescent="0.25">
      <c r="H339" s="78" t="s">
        <v>410</v>
      </c>
      <c r="I339" s="36" t="s">
        <v>411</v>
      </c>
      <c r="J339" s="104">
        <v>387</v>
      </c>
    </row>
    <row r="340" spans="8:10" x14ac:dyDescent="0.25">
      <c r="H340" s="78" t="s">
        <v>412</v>
      </c>
      <c r="I340" s="36" t="s">
        <v>413</v>
      </c>
      <c r="J340" s="104">
        <v>308</v>
      </c>
    </row>
    <row r="341" spans="8:10" x14ac:dyDescent="0.25">
      <c r="H341" s="78" t="s">
        <v>414</v>
      </c>
      <c r="I341" s="36" t="s">
        <v>415</v>
      </c>
      <c r="J341" s="104">
        <v>308</v>
      </c>
    </row>
    <row r="342" spans="8:10" x14ac:dyDescent="0.25">
      <c r="H342" s="78" t="s">
        <v>416</v>
      </c>
      <c r="I342" s="36" t="s">
        <v>417</v>
      </c>
      <c r="J342" s="104">
        <v>313</v>
      </c>
    </row>
    <row r="343" spans="8:10" x14ac:dyDescent="0.25">
      <c r="H343" s="106"/>
      <c r="I343" s="39"/>
      <c r="J343" s="112"/>
    </row>
    <row r="344" spans="8:10" x14ac:dyDescent="0.25">
      <c r="H344" s="378" t="s">
        <v>418</v>
      </c>
      <c r="I344" s="387"/>
      <c r="J344" s="388"/>
    </row>
    <row r="345" spans="8:10" x14ac:dyDescent="0.25">
      <c r="H345" s="78" t="s">
        <v>419</v>
      </c>
      <c r="I345" s="79" t="s">
        <v>420</v>
      </c>
      <c r="J345" s="104">
        <v>407</v>
      </c>
    </row>
    <row r="346" spans="8:10" x14ac:dyDescent="0.25">
      <c r="H346" s="78" t="s">
        <v>421</v>
      </c>
      <c r="I346" s="113" t="s">
        <v>422</v>
      </c>
      <c r="J346" s="114">
        <v>765</v>
      </c>
    </row>
    <row r="347" spans="8:10" x14ac:dyDescent="0.25">
      <c r="H347" s="78" t="s">
        <v>423</v>
      </c>
      <c r="I347" s="113" t="s">
        <v>424</v>
      </c>
      <c r="J347" s="114">
        <v>260</v>
      </c>
    </row>
    <row r="348" spans="8:10" x14ac:dyDescent="0.25">
      <c r="H348" s="78" t="s">
        <v>425</v>
      </c>
      <c r="I348" s="113" t="s">
        <v>426</v>
      </c>
      <c r="J348" s="114">
        <v>854</v>
      </c>
    </row>
    <row r="349" spans="8:10" x14ac:dyDescent="0.25">
      <c r="H349" s="78" t="s">
        <v>427</v>
      </c>
      <c r="I349" s="113" t="s">
        <v>428</v>
      </c>
      <c r="J349" s="114">
        <v>464</v>
      </c>
    </row>
    <row r="350" spans="8:10" x14ac:dyDescent="0.25">
      <c r="H350" s="78" t="s">
        <v>429</v>
      </c>
      <c r="I350" s="113" t="s">
        <v>430</v>
      </c>
      <c r="J350" s="114">
        <v>156</v>
      </c>
    </row>
    <row r="351" spans="8:10" ht="31.5" x14ac:dyDescent="0.25">
      <c r="H351" s="78" t="s">
        <v>431</v>
      </c>
      <c r="I351" s="113" t="s">
        <v>432</v>
      </c>
      <c r="J351" s="114">
        <v>120</v>
      </c>
    </row>
    <row r="352" spans="8:10" x14ac:dyDescent="0.25">
      <c r="H352" s="115"/>
      <c r="I352" s="116" t="s">
        <v>433</v>
      </c>
      <c r="J352" s="117"/>
    </row>
    <row r="353" spans="8:10" ht="31.5" x14ac:dyDescent="0.25">
      <c r="H353" s="78" t="s">
        <v>434</v>
      </c>
      <c r="I353" s="108" t="s">
        <v>435</v>
      </c>
      <c r="J353" s="118">
        <v>605</v>
      </c>
    </row>
    <row r="354" spans="8:10" ht="31.5" x14ac:dyDescent="0.25">
      <c r="H354" s="78" t="s">
        <v>436</v>
      </c>
      <c r="I354" s="108" t="s">
        <v>437</v>
      </c>
      <c r="J354" s="118">
        <v>600</v>
      </c>
    </row>
    <row r="355" spans="8:10" ht="31.5" x14ac:dyDescent="0.25">
      <c r="H355" s="78" t="s">
        <v>438</v>
      </c>
      <c r="I355" s="108" t="s">
        <v>439</v>
      </c>
      <c r="J355" s="119">
        <v>596</v>
      </c>
    </row>
    <row r="356" spans="8:10" x14ac:dyDescent="0.25">
      <c r="H356" s="78" t="s">
        <v>440</v>
      </c>
      <c r="I356" s="108" t="s">
        <v>441</v>
      </c>
      <c r="J356" s="119">
        <v>585</v>
      </c>
    </row>
    <row r="357" spans="8:10" ht="31.5" x14ac:dyDescent="0.25">
      <c r="H357" s="78" t="s">
        <v>442</v>
      </c>
      <c r="I357" s="108" t="s">
        <v>443</v>
      </c>
      <c r="J357" s="118">
        <v>714</v>
      </c>
    </row>
    <row r="358" spans="8:10" ht="31.5" x14ac:dyDescent="0.25">
      <c r="H358" s="78" t="s">
        <v>444</v>
      </c>
      <c r="I358" s="108" t="s">
        <v>445</v>
      </c>
      <c r="J358" s="118">
        <v>708</v>
      </c>
    </row>
    <row r="359" spans="8:10" ht="31.5" x14ac:dyDescent="0.25">
      <c r="H359" s="78" t="s">
        <v>446</v>
      </c>
      <c r="I359" s="108" t="s">
        <v>447</v>
      </c>
      <c r="J359" s="119">
        <v>702</v>
      </c>
    </row>
    <row r="360" spans="8:10" x14ac:dyDescent="0.25">
      <c r="H360" s="78" t="s">
        <v>448</v>
      </c>
      <c r="I360" s="108" t="s">
        <v>449</v>
      </c>
      <c r="J360" s="119">
        <v>669</v>
      </c>
    </row>
    <row r="361" spans="8:10" ht="31.5" x14ac:dyDescent="0.25">
      <c r="H361" s="78" t="s">
        <v>450</v>
      </c>
      <c r="I361" s="108" t="s">
        <v>451</v>
      </c>
      <c r="J361" s="120">
        <v>1123</v>
      </c>
    </row>
    <row r="362" spans="8:10" ht="31.5" x14ac:dyDescent="0.25">
      <c r="H362" s="78" t="s">
        <v>452</v>
      </c>
      <c r="I362" s="108" t="s">
        <v>453</v>
      </c>
      <c r="J362" s="120">
        <v>1119</v>
      </c>
    </row>
    <row r="363" spans="8:10" ht="31.5" x14ac:dyDescent="0.25">
      <c r="H363" s="78" t="s">
        <v>454</v>
      </c>
      <c r="I363" s="108" t="s">
        <v>455</v>
      </c>
      <c r="J363" s="121">
        <v>1115</v>
      </c>
    </row>
    <row r="364" spans="8:10" ht="31.5" x14ac:dyDescent="0.25">
      <c r="H364" s="78" t="s">
        <v>456</v>
      </c>
      <c r="I364" s="108" t="s">
        <v>457</v>
      </c>
      <c r="J364" s="121">
        <v>1035</v>
      </c>
    </row>
    <row r="365" spans="8:10" x14ac:dyDescent="0.25">
      <c r="H365" s="78" t="s">
        <v>458</v>
      </c>
      <c r="I365" s="108" t="s">
        <v>459</v>
      </c>
      <c r="J365" s="118">
        <v>497</v>
      </c>
    </row>
    <row r="366" spans="8:10" x14ac:dyDescent="0.25">
      <c r="H366" s="78" t="s">
        <v>460</v>
      </c>
      <c r="I366" s="108" t="s">
        <v>461</v>
      </c>
      <c r="J366" s="118">
        <v>495</v>
      </c>
    </row>
    <row r="367" spans="8:10" x14ac:dyDescent="0.25">
      <c r="H367" s="78" t="s">
        <v>462</v>
      </c>
      <c r="I367" s="122" t="s">
        <v>463</v>
      </c>
      <c r="J367" s="119">
        <v>472</v>
      </c>
    </row>
    <row r="368" spans="8:10" x14ac:dyDescent="0.25">
      <c r="H368" s="78" t="s">
        <v>464</v>
      </c>
      <c r="I368" s="122" t="s">
        <v>465</v>
      </c>
      <c r="J368" s="119">
        <v>471</v>
      </c>
    </row>
    <row r="369" spans="8:10" x14ac:dyDescent="0.25">
      <c r="H369" s="78" t="s">
        <v>466</v>
      </c>
      <c r="I369" s="108" t="s">
        <v>467</v>
      </c>
      <c r="J369" s="118">
        <v>35</v>
      </c>
    </row>
    <row r="370" spans="8:10" x14ac:dyDescent="0.25">
      <c r="H370" s="78" t="s">
        <v>468</v>
      </c>
      <c r="I370" s="108" t="s">
        <v>469</v>
      </c>
      <c r="J370" s="118">
        <v>28</v>
      </c>
    </row>
    <row r="371" spans="8:10" x14ac:dyDescent="0.25">
      <c r="H371" s="115"/>
      <c r="I371" s="123" t="s">
        <v>470</v>
      </c>
      <c r="J371" s="124"/>
    </row>
    <row r="372" spans="8:10" x14ac:dyDescent="0.25">
      <c r="H372" s="78" t="s">
        <v>471</v>
      </c>
      <c r="I372" s="108" t="s">
        <v>472</v>
      </c>
      <c r="J372" s="118">
        <v>649</v>
      </c>
    </row>
    <row r="373" spans="8:10" x14ac:dyDescent="0.25">
      <c r="H373" s="78" t="s">
        <v>473</v>
      </c>
      <c r="I373" s="108" t="s">
        <v>474</v>
      </c>
      <c r="J373" s="118">
        <v>647</v>
      </c>
    </row>
    <row r="374" spans="8:10" x14ac:dyDescent="0.25">
      <c r="H374" s="78" t="s">
        <v>475</v>
      </c>
      <c r="I374" s="108" t="s">
        <v>476</v>
      </c>
      <c r="J374" s="118">
        <v>645</v>
      </c>
    </row>
    <row r="375" spans="8:10" x14ac:dyDescent="0.25">
      <c r="H375" s="78" t="s">
        <v>477</v>
      </c>
      <c r="I375" s="108" t="s">
        <v>478</v>
      </c>
      <c r="J375" s="118">
        <v>611</v>
      </c>
    </row>
    <row r="376" spans="8:10" ht="18.75" x14ac:dyDescent="0.3">
      <c r="H376" s="395" t="s">
        <v>479</v>
      </c>
      <c r="I376" s="396"/>
      <c r="J376" s="397"/>
    </row>
    <row r="377" spans="8:10" x14ac:dyDescent="0.25">
      <c r="H377" s="398" t="s">
        <v>480</v>
      </c>
      <c r="I377" s="399"/>
      <c r="J377" s="400"/>
    </row>
    <row r="378" spans="8:10" x14ac:dyDescent="0.25">
      <c r="H378" s="78" t="s">
        <v>481</v>
      </c>
      <c r="I378" s="81" t="s">
        <v>482</v>
      </c>
      <c r="J378" s="120">
        <v>1145</v>
      </c>
    </row>
    <row r="379" spans="8:10" x14ac:dyDescent="0.25">
      <c r="H379" s="78" t="s">
        <v>483</v>
      </c>
      <c r="I379" s="70" t="s">
        <v>484</v>
      </c>
      <c r="J379" s="118">
        <v>762</v>
      </c>
    </row>
    <row r="380" spans="8:10" x14ac:dyDescent="0.25">
      <c r="H380" s="78" t="s">
        <v>485</v>
      </c>
      <c r="I380" s="70" t="s">
        <v>486</v>
      </c>
      <c r="J380" s="118">
        <v>388</v>
      </c>
    </row>
    <row r="381" spans="8:10" x14ac:dyDescent="0.25">
      <c r="H381" s="78" t="s">
        <v>487</v>
      </c>
      <c r="I381" s="58" t="s">
        <v>488</v>
      </c>
      <c r="J381" s="120">
        <v>1481</v>
      </c>
    </row>
    <row r="382" spans="8:10" x14ac:dyDescent="0.25">
      <c r="H382" s="78" t="s">
        <v>489</v>
      </c>
      <c r="I382" s="70" t="s">
        <v>490</v>
      </c>
      <c r="J382" s="120">
        <v>2999</v>
      </c>
    </row>
    <row r="383" spans="8:10" x14ac:dyDescent="0.25">
      <c r="H383" s="78" t="s">
        <v>491</v>
      </c>
      <c r="I383" s="58" t="s">
        <v>492</v>
      </c>
      <c r="J383" s="120">
        <v>4414</v>
      </c>
    </row>
    <row r="384" spans="8:10" x14ac:dyDescent="0.25">
      <c r="H384" s="78" t="s">
        <v>493</v>
      </c>
      <c r="I384" s="58" t="s">
        <v>494</v>
      </c>
      <c r="J384" s="120">
        <v>3973</v>
      </c>
    </row>
    <row r="385" spans="8:10" x14ac:dyDescent="0.25">
      <c r="H385" s="78" t="s">
        <v>495</v>
      </c>
      <c r="I385" s="58" t="s">
        <v>496</v>
      </c>
      <c r="J385" s="120">
        <v>1434</v>
      </c>
    </row>
    <row r="386" spans="8:10" x14ac:dyDescent="0.25">
      <c r="H386" s="78" t="s">
        <v>497</v>
      </c>
      <c r="I386" s="57" t="s">
        <v>498</v>
      </c>
      <c r="J386" s="120">
        <v>1136</v>
      </c>
    </row>
    <row r="387" spans="8:10" x14ac:dyDescent="0.25">
      <c r="H387" s="78" t="s">
        <v>499</v>
      </c>
      <c r="I387" s="58" t="s">
        <v>500</v>
      </c>
      <c r="J387" s="118">
        <v>592</v>
      </c>
    </row>
    <row r="388" spans="8:10" x14ac:dyDescent="0.25">
      <c r="H388" s="78" t="s">
        <v>501</v>
      </c>
      <c r="I388" s="58" t="s">
        <v>502</v>
      </c>
      <c r="J388" s="118">
        <v>548</v>
      </c>
    </row>
    <row r="389" spans="8:10" x14ac:dyDescent="0.25">
      <c r="H389" s="78" t="s">
        <v>503</v>
      </c>
      <c r="I389" s="58" t="s">
        <v>504</v>
      </c>
      <c r="J389" s="118">
        <v>794</v>
      </c>
    </row>
    <row r="390" spans="8:10" x14ac:dyDescent="0.25">
      <c r="H390" s="78" t="s">
        <v>505</v>
      </c>
      <c r="I390" s="58" t="s">
        <v>506</v>
      </c>
      <c r="J390" s="118">
        <v>627</v>
      </c>
    </row>
    <row r="391" spans="8:10" x14ac:dyDescent="0.25">
      <c r="H391" s="78" t="s">
        <v>507</v>
      </c>
      <c r="I391" s="58" t="s">
        <v>508</v>
      </c>
      <c r="J391" s="118">
        <v>416</v>
      </c>
    </row>
    <row r="392" spans="8:10" x14ac:dyDescent="0.25">
      <c r="H392" s="78" t="s">
        <v>509</v>
      </c>
      <c r="I392" s="58" t="s">
        <v>221</v>
      </c>
      <c r="J392" s="118">
        <v>199</v>
      </c>
    </row>
    <row r="393" spans="8:10" x14ac:dyDescent="0.25">
      <c r="H393" s="78" t="s">
        <v>510</v>
      </c>
      <c r="I393" s="58" t="s">
        <v>511</v>
      </c>
      <c r="J393" s="118">
        <v>839</v>
      </c>
    </row>
    <row r="394" spans="8:10" x14ac:dyDescent="0.25">
      <c r="H394" s="78" t="s">
        <v>512</v>
      </c>
      <c r="I394" s="58" t="s">
        <v>513</v>
      </c>
      <c r="J394" s="118">
        <v>667</v>
      </c>
    </row>
    <row r="395" spans="8:10" x14ac:dyDescent="0.25">
      <c r="H395" s="78" t="s">
        <v>514</v>
      </c>
      <c r="I395" s="58" t="s">
        <v>515</v>
      </c>
      <c r="J395" s="118">
        <v>119</v>
      </c>
    </row>
    <row r="396" spans="8:10" x14ac:dyDescent="0.25">
      <c r="H396" s="78" t="s">
        <v>516</v>
      </c>
      <c r="I396" s="58" t="s">
        <v>517</v>
      </c>
      <c r="J396" s="118">
        <v>157</v>
      </c>
    </row>
    <row r="397" spans="8:10" x14ac:dyDescent="0.25">
      <c r="H397" s="401" t="s">
        <v>518</v>
      </c>
      <c r="I397" s="402"/>
      <c r="J397" s="402"/>
    </row>
    <row r="398" spans="8:10" x14ac:dyDescent="0.25">
      <c r="H398" s="78" t="s">
        <v>481</v>
      </c>
      <c r="I398" s="58" t="s">
        <v>519</v>
      </c>
      <c r="J398" s="118">
        <v>28</v>
      </c>
    </row>
    <row r="399" spans="8:10" x14ac:dyDescent="0.25">
      <c r="H399" s="78" t="s">
        <v>483</v>
      </c>
      <c r="I399" s="58" t="s">
        <v>520</v>
      </c>
      <c r="J399" s="118">
        <v>186</v>
      </c>
    </row>
    <row r="400" spans="8:10" x14ac:dyDescent="0.25">
      <c r="H400" s="78" t="s">
        <v>485</v>
      </c>
      <c r="I400" s="58" t="s">
        <v>521</v>
      </c>
      <c r="J400" s="118">
        <v>175</v>
      </c>
    </row>
    <row r="401" spans="8:10" x14ac:dyDescent="0.25">
      <c r="H401" s="78" t="s">
        <v>487</v>
      </c>
      <c r="I401" s="58" t="s">
        <v>522</v>
      </c>
      <c r="J401" s="118">
        <v>180</v>
      </c>
    </row>
    <row r="402" spans="8:10" x14ac:dyDescent="0.25">
      <c r="H402" s="78" t="s">
        <v>489</v>
      </c>
      <c r="I402" s="58" t="s">
        <v>523</v>
      </c>
      <c r="J402" s="118">
        <v>128</v>
      </c>
    </row>
    <row r="403" spans="8:10" x14ac:dyDescent="0.25">
      <c r="H403" s="78" t="s">
        <v>491</v>
      </c>
      <c r="I403" s="58" t="s">
        <v>524</v>
      </c>
      <c r="J403" s="118">
        <v>255</v>
      </c>
    </row>
    <row r="404" spans="8:10" x14ac:dyDescent="0.25">
      <c r="H404" s="78" t="s">
        <v>493</v>
      </c>
      <c r="I404" s="58" t="s">
        <v>525</v>
      </c>
      <c r="J404" s="118">
        <v>119</v>
      </c>
    </row>
    <row r="405" spans="8:10" x14ac:dyDescent="0.25">
      <c r="H405" s="78" t="s">
        <v>495</v>
      </c>
      <c r="I405" s="58" t="s">
        <v>526</v>
      </c>
      <c r="J405" s="118">
        <v>102</v>
      </c>
    </row>
    <row r="406" spans="8:10" x14ac:dyDescent="0.25">
      <c r="H406" s="78" t="s">
        <v>497</v>
      </c>
      <c r="I406" s="58" t="s">
        <v>527</v>
      </c>
      <c r="J406" s="118">
        <v>142</v>
      </c>
    </row>
    <row r="407" spans="8:10" x14ac:dyDescent="0.25">
      <c r="H407" s="78" t="s">
        <v>499</v>
      </c>
      <c r="I407" s="58" t="s">
        <v>528</v>
      </c>
      <c r="J407" s="118">
        <v>112</v>
      </c>
    </row>
    <row r="408" spans="8:10" x14ac:dyDescent="0.25">
      <c r="H408" s="78" t="s">
        <v>501</v>
      </c>
      <c r="I408" s="58" t="s">
        <v>529</v>
      </c>
      <c r="J408" s="118">
        <v>92</v>
      </c>
    </row>
    <row r="409" spans="8:10" x14ac:dyDescent="0.25">
      <c r="H409" s="78" t="s">
        <v>503</v>
      </c>
      <c r="I409" s="58" t="s">
        <v>530</v>
      </c>
      <c r="J409" s="118">
        <v>392</v>
      </c>
    </row>
    <row r="410" spans="8:10" x14ac:dyDescent="0.25">
      <c r="H410" s="78" t="s">
        <v>505</v>
      </c>
      <c r="I410" s="58" t="s">
        <v>531</v>
      </c>
      <c r="J410" s="118">
        <v>336</v>
      </c>
    </row>
    <row r="411" spans="8:10" x14ac:dyDescent="0.25">
      <c r="H411" s="78" t="s">
        <v>507</v>
      </c>
      <c r="I411" s="58" t="s">
        <v>532</v>
      </c>
      <c r="J411" s="118">
        <v>131</v>
      </c>
    </row>
    <row r="412" spans="8:10" x14ac:dyDescent="0.25">
      <c r="H412" s="78" t="s">
        <v>509</v>
      </c>
      <c r="I412" s="58" t="s">
        <v>533</v>
      </c>
      <c r="J412" s="118">
        <v>255</v>
      </c>
    </row>
    <row r="413" spans="8:10" x14ac:dyDescent="0.25">
      <c r="H413" s="401" t="s">
        <v>534</v>
      </c>
      <c r="I413" s="402"/>
      <c r="J413" s="402"/>
    </row>
    <row r="414" spans="8:10" x14ac:dyDescent="0.25">
      <c r="H414" s="78" t="s">
        <v>481</v>
      </c>
      <c r="I414" s="58" t="s">
        <v>535</v>
      </c>
      <c r="J414" s="120">
        <v>3070</v>
      </c>
    </row>
    <row r="415" spans="8:10" x14ac:dyDescent="0.25">
      <c r="H415" s="78" t="s">
        <v>483</v>
      </c>
      <c r="I415" s="58" t="s">
        <v>536</v>
      </c>
      <c r="J415" s="120">
        <v>3732</v>
      </c>
    </row>
    <row r="416" spans="8:10" x14ac:dyDescent="0.25">
      <c r="H416" s="78" t="s">
        <v>485</v>
      </c>
      <c r="I416" s="58" t="s">
        <v>537</v>
      </c>
      <c r="J416" s="120">
        <v>3848</v>
      </c>
    </row>
    <row r="417" spans="8:10" x14ac:dyDescent="0.25">
      <c r="H417" s="78" t="s">
        <v>487</v>
      </c>
      <c r="I417" s="58" t="s">
        <v>538</v>
      </c>
      <c r="J417" s="120">
        <v>1384</v>
      </c>
    </row>
    <row r="418" spans="8:10" x14ac:dyDescent="0.25">
      <c r="H418" s="78" t="s">
        <v>489</v>
      </c>
      <c r="I418" s="58" t="s">
        <v>539</v>
      </c>
      <c r="J418" s="120">
        <v>16749</v>
      </c>
    </row>
    <row r="419" spans="8:10" x14ac:dyDescent="0.25">
      <c r="H419" s="78" t="s">
        <v>491</v>
      </c>
      <c r="I419" s="58" t="s">
        <v>540</v>
      </c>
      <c r="J419" s="120">
        <v>18409</v>
      </c>
    </row>
    <row r="420" spans="8:10" x14ac:dyDescent="0.25">
      <c r="H420" s="78" t="s">
        <v>493</v>
      </c>
      <c r="I420" s="58" t="s">
        <v>541</v>
      </c>
      <c r="J420" s="120">
        <v>1739</v>
      </c>
    </row>
    <row r="421" spans="8:10" x14ac:dyDescent="0.25">
      <c r="H421" s="403" t="s">
        <v>542</v>
      </c>
      <c r="I421" s="404"/>
      <c r="J421" s="405"/>
    </row>
    <row r="422" spans="8:10" x14ac:dyDescent="0.25">
      <c r="H422" s="125" t="s">
        <v>481</v>
      </c>
      <c r="I422" s="61" t="s">
        <v>543</v>
      </c>
      <c r="J422" s="121">
        <v>723</v>
      </c>
    </row>
    <row r="423" spans="8:10" x14ac:dyDescent="0.25">
      <c r="H423" s="125" t="s">
        <v>483</v>
      </c>
      <c r="I423" s="61" t="s">
        <v>544</v>
      </c>
      <c r="J423" s="121">
        <v>723</v>
      </c>
    </row>
    <row r="424" spans="8:10" x14ac:dyDescent="0.25">
      <c r="H424" s="125" t="s">
        <v>485</v>
      </c>
      <c r="I424" s="61" t="s">
        <v>545</v>
      </c>
      <c r="J424" s="121">
        <v>723</v>
      </c>
    </row>
    <row r="425" spans="8:10" x14ac:dyDescent="0.25">
      <c r="H425" s="406" t="s">
        <v>546</v>
      </c>
      <c r="I425" s="407"/>
      <c r="J425" s="408"/>
    </row>
    <row r="426" spans="8:10" x14ac:dyDescent="0.25">
      <c r="H426" s="125" t="s">
        <v>481</v>
      </c>
      <c r="I426" s="61" t="s">
        <v>547</v>
      </c>
      <c r="J426" s="126">
        <v>657</v>
      </c>
    </row>
    <row r="427" spans="8:10" x14ac:dyDescent="0.25">
      <c r="H427" s="403" t="s">
        <v>548</v>
      </c>
      <c r="I427" s="404"/>
      <c r="J427" s="405"/>
    </row>
    <row r="428" spans="8:10" x14ac:dyDescent="0.25">
      <c r="H428" s="78" t="s">
        <v>481</v>
      </c>
      <c r="I428" s="58" t="s">
        <v>549</v>
      </c>
      <c r="J428" s="120">
        <v>12085</v>
      </c>
    </row>
    <row r="429" spans="8:10" x14ac:dyDescent="0.25">
      <c r="H429" s="78" t="s">
        <v>483</v>
      </c>
      <c r="I429" s="58" t="s">
        <v>550</v>
      </c>
      <c r="J429" s="120">
        <v>11655</v>
      </c>
    </row>
    <row r="430" spans="8:10" x14ac:dyDescent="0.25">
      <c r="H430" s="403" t="s">
        <v>551</v>
      </c>
      <c r="I430" s="404"/>
      <c r="J430" s="405"/>
    </row>
    <row r="431" spans="8:10" x14ac:dyDescent="0.25">
      <c r="H431" s="78" t="s">
        <v>481</v>
      </c>
      <c r="I431" s="58" t="s">
        <v>550</v>
      </c>
      <c r="J431" s="120">
        <v>3573</v>
      </c>
    </row>
    <row r="432" spans="8:10" x14ac:dyDescent="0.25">
      <c r="H432" s="403" t="s">
        <v>552</v>
      </c>
      <c r="I432" s="404"/>
      <c r="J432" s="405"/>
    </row>
    <row r="433" spans="8:10" x14ac:dyDescent="0.25">
      <c r="H433" s="78" t="s">
        <v>481</v>
      </c>
      <c r="I433" s="58" t="s">
        <v>553</v>
      </c>
      <c r="J433" s="120">
        <v>3394</v>
      </c>
    </row>
    <row r="434" spans="8:10" x14ac:dyDescent="0.25">
      <c r="H434" s="78" t="s">
        <v>8</v>
      </c>
      <c r="I434" s="58" t="s">
        <v>554</v>
      </c>
      <c r="J434" s="120">
        <v>3730</v>
      </c>
    </row>
    <row r="435" spans="8:10" x14ac:dyDescent="0.25">
      <c r="H435" s="403" t="s">
        <v>555</v>
      </c>
      <c r="I435" s="404"/>
      <c r="J435" s="405"/>
    </row>
    <row r="436" spans="8:10" x14ac:dyDescent="0.25">
      <c r="H436" s="78" t="s">
        <v>481</v>
      </c>
      <c r="I436" s="58" t="s">
        <v>556</v>
      </c>
      <c r="J436" s="120">
        <v>2896</v>
      </c>
    </row>
    <row r="437" spans="8:10" ht="18.75" x14ac:dyDescent="0.3">
      <c r="H437" s="395" t="s">
        <v>557</v>
      </c>
      <c r="I437" s="396"/>
      <c r="J437" s="397"/>
    </row>
    <row r="438" spans="8:10" x14ac:dyDescent="0.25">
      <c r="H438" s="78" t="s">
        <v>481</v>
      </c>
      <c r="I438" s="393" t="s">
        <v>558</v>
      </c>
      <c r="J438" s="394"/>
    </row>
    <row r="439" spans="8:10" x14ac:dyDescent="0.25">
      <c r="H439" s="78" t="s">
        <v>7</v>
      </c>
      <c r="I439" s="127" t="s">
        <v>559</v>
      </c>
      <c r="J439" s="118">
        <v>233</v>
      </c>
    </row>
    <row r="440" spans="8:10" x14ac:dyDescent="0.25">
      <c r="H440" s="78"/>
      <c r="I440" s="127" t="s">
        <v>560</v>
      </c>
      <c r="J440" s="118">
        <v>363</v>
      </c>
    </row>
    <row r="441" spans="8:10" x14ac:dyDescent="0.25">
      <c r="H441" s="78" t="s">
        <v>8</v>
      </c>
      <c r="I441" s="127" t="s">
        <v>561</v>
      </c>
      <c r="J441" s="118">
        <v>251</v>
      </c>
    </row>
    <row r="442" spans="8:10" x14ac:dyDescent="0.25">
      <c r="H442" s="78"/>
      <c r="I442" s="127" t="s">
        <v>562</v>
      </c>
      <c r="J442" s="118">
        <v>396</v>
      </c>
    </row>
    <row r="443" spans="8:10" x14ac:dyDescent="0.25">
      <c r="H443" s="78" t="s">
        <v>9</v>
      </c>
      <c r="I443" s="127" t="s">
        <v>563</v>
      </c>
      <c r="J443" s="118">
        <v>278</v>
      </c>
    </row>
    <row r="444" spans="8:10" x14ac:dyDescent="0.25">
      <c r="H444" s="78"/>
      <c r="I444" s="127" t="s">
        <v>564</v>
      </c>
      <c r="J444" s="118">
        <v>452</v>
      </c>
    </row>
    <row r="445" spans="8:10" x14ac:dyDescent="0.25">
      <c r="H445" s="78" t="s">
        <v>10</v>
      </c>
      <c r="I445" s="127" t="s">
        <v>565</v>
      </c>
      <c r="J445" s="118">
        <v>521</v>
      </c>
    </row>
    <row r="446" spans="8:10" x14ac:dyDescent="0.25">
      <c r="H446" s="78" t="s">
        <v>483</v>
      </c>
      <c r="I446" s="393" t="s">
        <v>566</v>
      </c>
      <c r="J446" s="394"/>
    </row>
    <row r="447" spans="8:10" x14ac:dyDescent="0.25">
      <c r="H447" s="78" t="s">
        <v>44</v>
      </c>
      <c r="I447" s="127" t="s">
        <v>567</v>
      </c>
      <c r="J447" s="118">
        <v>473</v>
      </c>
    </row>
    <row r="448" spans="8:10" x14ac:dyDescent="0.25">
      <c r="H448" s="78" t="s">
        <v>45</v>
      </c>
      <c r="I448" s="127" t="s">
        <v>568</v>
      </c>
      <c r="J448" s="118">
        <v>581</v>
      </c>
    </row>
    <row r="449" spans="8:10" x14ac:dyDescent="0.25">
      <c r="H449" s="78" t="s">
        <v>46</v>
      </c>
      <c r="I449" s="127" t="s">
        <v>569</v>
      </c>
      <c r="J449" s="118">
        <v>384</v>
      </c>
    </row>
    <row r="450" spans="8:10" x14ac:dyDescent="0.25">
      <c r="H450" s="78" t="s">
        <v>485</v>
      </c>
      <c r="I450" s="412" t="s">
        <v>570</v>
      </c>
      <c r="J450" s="394"/>
    </row>
    <row r="451" spans="8:10" x14ac:dyDescent="0.25">
      <c r="H451" s="78" t="s">
        <v>63</v>
      </c>
      <c r="I451" s="127" t="s">
        <v>571</v>
      </c>
      <c r="J451" s="118"/>
    </row>
    <row r="452" spans="8:10" x14ac:dyDescent="0.25">
      <c r="H452" s="78"/>
      <c r="I452" s="127" t="s">
        <v>572</v>
      </c>
      <c r="J452" s="118">
        <v>250</v>
      </c>
    </row>
    <row r="453" spans="8:10" x14ac:dyDescent="0.25">
      <c r="H453" s="78"/>
      <c r="I453" s="127" t="s">
        <v>573</v>
      </c>
      <c r="J453" s="118">
        <v>439</v>
      </c>
    </row>
    <row r="454" spans="8:10" x14ac:dyDescent="0.25">
      <c r="H454" s="78" t="s">
        <v>64</v>
      </c>
      <c r="I454" s="127" t="s">
        <v>574</v>
      </c>
      <c r="J454" s="118">
        <v>871</v>
      </c>
    </row>
    <row r="455" spans="8:10" x14ac:dyDescent="0.25">
      <c r="H455" s="78" t="s">
        <v>65</v>
      </c>
      <c r="I455" s="127" t="s">
        <v>575</v>
      </c>
      <c r="J455" s="118">
        <v>251</v>
      </c>
    </row>
    <row r="456" spans="8:10" x14ac:dyDescent="0.25">
      <c r="H456" s="78" t="s">
        <v>66</v>
      </c>
      <c r="I456" s="127" t="s">
        <v>576</v>
      </c>
      <c r="J456" s="118">
        <v>396</v>
      </c>
    </row>
    <row r="457" spans="8:10" x14ac:dyDescent="0.25">
      <c r="H457" s="78" t="s">
        <v>67</v>
      </c>
      <c r="I457" s="127" t="s">
        <v>577</v>
      </c>
      <c r="J457" s="118">
        <v>233</v>
      </c>
    </row>
    <row r="458" spans="8:10" ht="31.5" x14ac:dyDescent="0.25">
      <c r="H458" s="78" t="s">
        <v>68</v>
      </c>
      <c r="I458" s="127" t="s">
        <v>578</v>
      </c>
      <c r="J458" s="118">
        <v>226</v>
      </c>
    </row>
    <row r="459" spans="8:10" x14ac:dyDescent="0.25">
      <c r="H459" s="78" t="s">
        <v>69</v>
      </c>
      <c r="I459" s="127" t="s">
        <v>579</v>
      </c>
      <c r="J459" s="118"/>
    </row>
    <row r="460" spans="8:10" x14ac:dyDescent="0.25">
      <c r="H460" s="78"/>
      <c r="I460" s="127" t="s">
        <v>572</v>
      </c>
      <c r="J460" s="118">
        <v>251</v>
      </c>
    </row>
    <row r="461" spans="8:10" x14ac:dyDescent="0.25">
      <c r="H461" s="78"/>
      <c r="I461" s="127" t="s">
        <v>573</v>
      </c>
      <c r="J461" s="118">
        <v>396</v>
      </c>
    </row>
    <row r="462" spans="8:10" x14ac:dyDescent="0.25">
      <c r="H462" s="78" t="s">
        <v>70</v>
      </c>
      <c r="I462" s="127" t="s">
        <v>580</v>
      </c>
      <c r="J462" s="118">
        <v>278</v>
      </c>
    </row>
    <row r="463" spans="8:10" x14ac:dyDescent="0.25">
      <c r="H463" s="78" t="s">
        <v>71</v>
      </c>
      <c r="I463" s="127" t="s">
        <v>581</v>
      </c>
      <c r="J463" s="118">
        <v>363</v>
      </c>
    </row>
    <row r="464" spans="8:10" x14ac:dyDescent="0.25">
      <c r="H464" s="78" t="s">
        <v>72</v>
      </c>
      <c r="I464" s="127" t="s">
        <v>582</v>
      </c>
      <c r="J464" s="118">
        <v>333</v>
      </c>
    </row>
    <row r="465" spans="8:10" x14ac:dyDescent="0.25">
      <c r="H465" s="78" t="s">
        <v>73</v>
      </c>
      <c r="I465" s="127" t="s">
        <v>583</v>
      </c>
      <c r="J465" s="118">
        <v>407</v>
      </c>
    </row>
    <row r="466" spans="8:10" x14ac:dyDescent="0.25">
      <c r="H466" s="78" t="s">
        <v>74</v>
      </c>
      <c r="I466" s="127" t="s">
        <v>584</v>
      </c>
      <c r="J466" s="118">
        <v>543</v>
      </c>
    </row>
    <row r="467" spans="8:10" x14ac:dyDescent="0.25">
      <c r="H467" s="401" t="s">
        <v>585</v>
      </c>
      <c r="I467" s="402"/>
      <c r="J467" s="402"/>
    </row>
    <row r="468" spans="8:10" x14ac:dyDescent="0.25">
      <c r="H468" s="78" t="s">
        <v>481</v>
      </c>
      <c r="I468" s="127" t="s">
        <v>586</v>
      </c>
      <c r="J468" s="120">
        <v>1199</v>
      </c>
    </row>
    <row r="469" spans="8:10" x14ac:dyDescent="0.25">
      <c r="H469" s="78" t="s">
        <v>483</v>
      </c>
      <c r="I469" s="127" t="s">
        <v>587</v>
      </c>
      <c r="J469" s="118">
        <v>487</v>
      </c>
    </row>
    <row r="470" spans="8:10" x14ac:dyDescent="0.25">
      <c r="H470" s="78" t="s">
        <v>485</v>
      </c>
      <c r="I470" s="127" t="s">
        <v>588</v>
      </c>
      <c r="J470" s="118">
        <v>699</v>
      </c>
    </row>
    <row r="471" spans="8:10" x14ac:dyDescent="0.25">
      <c r="H471" s="78" t="s">
        <v>487</v>
      </c>
      <c r="I471" s="127" t="s">
        <v>589</v>
      </c>
      <c r="J471" s="118">
        <v>487</v>
      </c>
    </row>
    <row r="472" spans="8:10" x14ac:dyDescent="0.25">
      <c r="H472" s="78" t="s">
        <v>489</v>
      </c>
      <c r="I472" s="127" t="s">
        <v>590</v>
      </c>
      <c r="J472" s="118">
        <v>381</v>
      </c>
    </row>
    <row r="473" spans="8:10" x14ac:dyDescent="0.25">
      <c r="H473" s="78" t="s">
        <v>491</v>
      </c>
      <c r="I473" s="127" t="s">
        <v>591</v>
      </c>
      <c r="J473" s="119">
        <v>697</v>
      </c>
    </row>
    <row r="474" spans="8:10" x14ac:dyDescent="0.25">
      <c r="H474" s="78" t="s">
        <v>493</v>
      </c>
      <c r="I474" s="127" t="s">
        <v>592</v>
      </c>
      <c r="J474" s="118">
        <v>276</v>
      </c>
    </row>
    <row r="475" spans="8:10" x14ac:dyDescent="0.25">
      <c r="H475" s="78" t="s">
        <v>495</v>
      </c>
      <c r="I475" s="127" t="s">
        <v>593</v>
      </c>
      <c r="J475" s="118">
        <v>276</v>
      </c>
    </row>
    <row r="476" spans="8:10" x14ac:dyDescent="0.25">
      <c r="H476" s="78" t="s">
        <v>497</v>
      </c>
      <c r="I476" s="127" t="s">
        <v>594</v>
      </c>
      <c r="J476" s="118">
        <v>487</v>
      </c>
    </row>
    <row r="477" spans="8:10" x14ac:dyDescent="0.25">
      <c r="H477" s="78" t="s">
        <v>499</v>
      </c>
      <c r="I477" s="127" t="s">
        <v>595</v>
      </c>
      <c r="J477" s="118">
        <v>276</v>
      </c>
    </row>
    <row r="478" spans="8:10" x14ac:dyDescent="0.25">
      <c r="H478" s="78" t="s">
        <v>501</v>
      </c>
      <c r="I478" s="127" t="s">
        <v>596</v>
      </c>
      <c r="J478" s="118">
        <v>276</v>
      </c>
    </row>
    <row r="479" spans="8:10" x14ac:dyDescent="0.25">
      <c r="H479" s="78" t="s">
        <v>503</v>
      </c>
      <c r="I479" s="127" t="s">
        <v>632</v>
      </c>
      <c r="J479" s="118">
        <v>276</v>
      </c>
    </row>
    <row r="480" spans="8:10" x14ac:dyDescent="0.25">
      <c r="H480" s="78" t="s">
        <v>505</v>
      </c>
      <c r="I480" s="127" t="s">
        <v>598</v>
      </c>
      <c r="J480" s="118">
        <v>380</v>
      </c>
    </row>
    <row r="481" spans="8:10" x14ac:dyDescent="0.25">
      <c r="H481" s="78" t="s">
        <v>507</v>
      </c>
      <c r="I481" s="127" t="s">
        <v>599</v>
      </c>
      <c r="J481" s="118">
        <v>276</v>
      </c>
    </row>
    <row r="482" spans="8:10" x14ac:dyDescent="0.25">
      <c r="H482" s="78" t="s">
        <v>509</v>
      </c>
      <c r="I482" s="127" t="s">
        <v>600</v>
      </c>
      <c r="J482" s="118">
        <v>487</v>
      </c>
    </row>
    <row r="483" spans="8:10" x14ac:dyDescent="0.25">
      <c r="H483" s="78" t="s">
        <v>510</v>
      </c>
      <c r="I483" s="127" t="s">
        <v>601</v>
      </c>
      <c r="J483" s="118">
        <v>487</v>
      </c>
    </row>
    <row r="484" spans="8:10" x14ac:dyDescent="0.25">
      <c r="H484" s="401" t="s">
        <v>602</v>
      </c>
      <c r="I484" s="402"/>
      <c r="J484" s="402"/>
    </row>
    <row r="485" spans="8:10" x14ac:dyDescent="0.25">
      <c r="H485" s="78" t="s">
        <v>481</v>
      </c>
      <c r="I485" s="127" t="s">
        <v>603</v>
      </c>
      <c r="J485" s="118">
        <v>118</v>
      </c>
    </row>
    <row r="486" spans="8:10" x14ac:dyDescent="0.25">
      <c r="H486" s="413" t="s">
        <v>604</v>
      </c>
      <c r="I486" s="414"/>
      <c r="J486" s="414"/>
    </row>
    <row r="487" spans="8:10" x14ac:dyDescent="0.25">
      <c r="H487" s="78" t="s">
        <v>481</v>
      </c>
      <c r="I487" s="96" t="s">
        <v>605</v>
      </c>
      <c r="J487" s="120">
        <v>1683</v>
      </c>
    </row>
    <row r="488" spans="8:10" x14ac:dyDescent="0.25">
      <c r="H488" s="78" t="s">
        <v>483</v>
      </c>
      <c r="I488" s="96" t="s">
        <v>606</v>
      </c>
      <c r="J488" s="120">
        <v>2615</v>
      </c>
    </row>
    <row r="489" spans="8:10" x14ac:dyDescent="0.25">
      <c r="H489" s="78" t="s">
        <v>485</v>
      </c>
      <c r="I489" s="96" t="s">
        <v>607</v>
      </c>
      <c r="J489" s="120">
        <v>882</v>
      </c>
    </row>
    <row r="490" spans="8:10" x14ac:dyDescent="0.25">
      <c r="H490" s="409" t="s">
        <v>608</v>
      </c>
      <c r="I490" s="410"/>
      <c r="J490" s="411"/>
    </row>
    <row r="491" spans="8:10" x14ac:dyDescent="0.25">
      <c r="H491" s="78" t="s">
        <v>7</v>
      </c>
      <c r="I491" s="79" t="s">
        <v>609</v>
      </c>
      <c r="J491" s="128">
        <v>3381</v>
      </c>
    </row>
    <row r="492" spans="8:10" x14ac:dyDescent="0.25">
      <c r="H492" s="78" t="s">
        <v>8</v>
      </c>
      <c r="I492" s="79" t="s">
        <v>610</v>
      </c>
      <c r="J492" s="86" t="s">
        <v>611</v>
      </c>
    </row>
    <row r="493" spans="8:10" x14ac:dyDescent="0.25">
      <c r="H493" s="78" t="s">
        <v>9</v>
      </c>
      <c r="I493" s="79" t="s">
        <v>612</v>
      </c>
      <c r="J493" s="86" t="s">
        <v>613</v>
      </c>
    </row>
  </sheetData>
  <mergeCells count="36">
    <mergeCell ref="H158:J158"/>
    <mergeCell ref="I3:J3"/>
    <mergeCell ref="I5:J6"/>
    <mergeCell ref="K5:O6"/>
    <mergeCell ref="H9:J9"/>
    <mergeCell ref="H13:J13"/>
    <mergeCell ref="H47:J47"/>
    <mergeCell ref="H66:J66"/>
    <mergeCell ref="H100:J100"/>
    <mergeCell ref="H114:J114"/>
    <mergeCell ref="H133:J133"/>
    <mergeCell ref="H149:J149"/>
    <mergeCell ref="H425:J425"/>
    <mergeCell ref="H205:J205"/>
    <mergeCell ref="H206:J206"/>
    <mergeCell ref="H288:J288"/>
    <mergeCell ref="H314:J314"/>
    <mergeCell ref="H325:J325"/>
    <mergeCell ref="H344:J344"/>
    <mergeCell ref="H376:J376"/>
    <mergeCell ref="H377:J377"/>
    <mergeCell ref="H397:J397"/>
    <mergeCell ref="H413:J413"/>
    <mergeCell ref="H421:J421"/>
    <mergeCell ref="H490:J490"/>
    <mergeCell ref="H427:J427"/>
    <mergeCell ref="H430:J430"/>
    <mergeCell ref="H432:J432"/>
    <mergeCell ref="H435:J435"/>
    <mergeCell ref="H437:J437"/>
    <mergeCell ref="I438:J438"/>
    <mergeCell ref="I446:J446"/>
    <mergeCell ref="I450:J450"/>
    <mergeCell ref="H467:J467"/>
    <mergeCell ref="H484:J484"/>
    <mergeCell ref="H486:J486"/>
  </mergeCells>
  <pageMargins left="0.70866141732283472" right="0.70866141732283472" top="0.74803149606299213" bottom="0.74803149606299213" header="0.31496062992125984" footer="0.31496062992125984"/>
  <pageSetup paperSize="9" scale="70" fitToHeight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96"/>
  <sheetViews>
    <sheetView topLeftCell="A169" workbookViewId="0">
      <selection activeCell="I22" sqref="I22"/>
    </sheetView>
  </sheetViews>
  <sheetFormatPr defaultColWidth="9.140625" defaultRowHeight="11.25" x14ac:dyDescent="0.2"/>
  <cols>
    <col min="1" max="7" width="9.140625" style="132"/>
    <col min="8" max="8" width="9.5703125" style="132" bestFit="1" customWidth="1"/>
    <col min="9" max="9" width="68.7109375" style="133" customWidth="1"/>
    <col min="10" max="10" width="24.28515625" style="132" customWidth="1"/>
    <col min="11" max="263" width="9.140625" style="132"/>
    <col min="264" max="264" width="9.5703125" style="132" bestFit="1" customWidth="1"/>
    <col min="265" max="265" width="73" style="132" customWidth="1"/>
    <col min="266" max="266" width="17" style="132" customWidth="1"/>
    <col min="267" max="519" width="9.140625" style="132"/>
    <col min="520" max="520" width="9.5703125" style="132" bestFit="1" customWidth="1"/>
    <col min="521" max="521" width="73" style="132" customWidth="1"/>
    <col min="522" max="522" width="17" style="132" customWidth="1"/>
    <col min="523" max="775" width="9.140625" style="132"/>
    <col min="776" max="776" width="9.5703125" style="132" bestFit="1" customWidth="1"/>
    <col min="777" max="777" width="73" style="132" customWidth="1"/>
    <col min="778" max="778" width="17" style="132" customWidth="1"/>
    <col min="779" max="1031" width="9.140625" style="132"/>
    <col min="1032" max="1032" width="9.5703125" style="132" bestFit="1" customWidth="1"/>
    <col min="1033" max="1033" width="73" style="132" customWidth="1"/>
    <col min="1034" max="1034" width="17" style="132" customWidth="1"/>
    <col min="1035" max="1287" width="9.140625" style="132"/>
    <col min="1288" max="1288" width="9.5703125" style="132" bestFit="1" customWidth="1"/>
    <col min="1289" max="1289" width="73" style="132" customWidth="1"/>
    <col min="1290" max="1290" width="17" style="132" customWidth="1"/>
    <col min="1291" max="1543" width="9.140625" style="132"/>
    <col min="1544" max="1544" width="9.5703125" style="132" bestFit="1" customWidth="1"/>
    <col min="1545" max="1545" width="73" style="132" customWidth="1"/>
    <col min="1546" max="1546" width="17" style="132" customWidth="1"/>
    <col min="1547" max="1799" width="9.140625" style="132"/>
    <col min="1800" max="1800" width="9.5703125" style="132" bestFit="1" customWidth="1"/>
    <col min="1801" max="1801" width="73" style="132" customWidth="1"/>
    <col min="1802" max="1802" width="17" style="132" customWidth="1"/>
    <col min="1803" max="2055" width="9.140625" style="132"/>
    <col min="2056" max="2056" width="9.5703125" style="132" bestFit="1" customWidth="1"/>
    <col min="2057" max="2057" width="73" style="132" customWidth="1"/>
    <col min="2058" max="2058" width="17" style="132" customWidth="1"/>
    <col min="2059" max="2311" width="9.140625" style="132"/>
    <col min="2312" max="2312" width="9.5703125" style="132" bestFit="1" customWidth="1"/>
    <col min="2313" max="2313" width="73" style="132" customWidth="1"/>
    <col min="2314" max="2314" width="17" style="132" customWidth="1"/>
    <col min="2315" max="2567" width="9.140625" style="132"/>
    <col min="2568" max="2568" width="9.5703125" style="132" bestFit="1" customWidth="1"/>
    <col min="2569" max="2569" width="73" style="132" customWidth="1"/>
    <col min="2570" max="2570" width="17" style="132" customWidth="1"/>
    <col min="2571" max="2823" width="9.140625" style="132"/>
    <col min="2824" max="2824" width="9.5703125" style="132" bestFit="1" customWidth="1"/>
    <col min="2825" max="2825" width="73" style="132" customWidth="1"/>
    <col min="2826" max="2826" width="17" style="132" customWidth="1"/>
    <col min="2827" max="3079" width="9.140625" style="132"/>
    <col min="3080" max="3080" width="9.5703125" style="132" bestFit="1" customWidth="1"/>
    <col min="3081" max="3081" width="73" style="132" customWidth="1"/>
    <col min="3082" max="3082" width="17" style="132" customWidth="1"/>
    <col min="3083" max="3335" width="9.140625" style="132"/>
    <col min="3336" max="3336" width="9.5703125" style="132" bestFit="1" customWidth="1"/>
    <col min="3337" max="3337" width="73" style="132" customWidth="1"/>
    <col min="3338" max="3338" width="17" style="132" customWidth="1"/>
    <col min="3339" max="3591" width="9.140625" style="132"/>
    <col min="3592" max="3592" width="9.5703125" style="132" bestFit="1" customWidth="1"/>
    <col min="3593" max="3593" width="73" style="132" customWidth="1"/>
    <col min="3594" max="3594" width="17" style="132" customWidth="1"/>
    <col min="3595" max="3847" width="9.140625" style="132"/>
    <col min="3848" max="3848" width="9.5703125" style="132" bestFit="1" customWidth="1"/>
    <col min="3849" max="3849" width="73" style="132" customWidth="1"/>
    <col min="3850" max="3850" width="17" style="132" customWidth="1"/>
    <col min="3851" max="4103" width="9.140625" style="132"/>
    <col min="4104" max="4104" width="9.5703125" style="132" bestFit="1" customWidth="1"/>
    <col min="4105" max="4105" width="73" style="132" customWidth="1"/>
    <col min="4106" max="4106" width="17" style="132" customWidth="1"/>
    <col min="4107" max="4359" width="9.140625" style="132"/>
    <col min="4360" max="4360" width="9.5703125" style="132" bestFit="1" customWidth="1"/>
    <col min="4361" max="4361" width="73" style="132" customWidth="1"/>
    <col min="4362" max="4362" width="17" style="132" customWidth="1"/>
    <col min="4363" max="4615" width="9.140625" style="132"/>
    <col min="4616" max="4616" width="9.5703125" style="132" bestFit="1" customWidth="1"/>
    <col min="4617" max="4617" width="73" style="132" customWidth="1"/>
    <col min="4618" max="4618" width="17" style="132" customWidth="1"/>
    <col min="4619" max="4871" width="9.140625" style="132"/>
    <col min="4872" max="4872" width="9.5703125" style="132" bestFit="1" customWidth="1"/>
    <col min="4873" max="4873" width="73" style="132" customWidth="1"/>
    <col min="4874" max="4874" width="17" style="132" customWidth="1"/>
    <col min="4875" max="5127" width="9.140625" style="132"/>
    <col min="5128" max="5128" width="9.5703125" style="132" bestFit="1" customWidth="1"/>
    <col min="5129" max="5129" width="73" style="132" customWidth="1"/>
    <col min="5130" max="5130" width="17" style="132" customWidth="1"/>
    <col min="5131" max="5383" width="9.140625" style="132"/>
    <col min="5384" max="5384" width="9.5703125" style="132" bestFit="1" customWidth="1"/>
    <col min="5385" max="5385" width="73" style="132" customWidth="1"/>
    <col min="5386" max="5386" width="17" style="132" customWidth="1"/>
    <col min="5387" max="5639" width="9.140625" style="132"/>
    <col min="5640" max="5640" width="9.5703125" style="132" bestFit="1" customWidth="1"/>
    <col min="5641" max="5641" width="73" style="132" customWidth="1"/>
    <col min="5642" max="5642" width="17" style="132" customWidth="1"/>
    <col min="5643" max="5895" width="9.140625" style="132"/>
    <col min="5896" max="5896" width="9.5703125" style="132" bestFit="1" customWidth="1"/>
    <col min="5897" max="5897" width="73" style="132" customWidth="1"/>
    <col min="5898" max="5898" width="17" style="132" customWidth="1"/>
    <col min="5899" max="6151" width="9.140625" style="132"/>
    <col min="6152" max="6152" width="9.5703125" style="132" bestFit="1" customWidth="1"/>
    <col min="6153" max="6153" width="73" style="132" customWidth="1"/>
    <col min="6154" max="6154" width="17" style="132" customWidth="1"/>
    <col min="6155" max="6407" width="9.140625" style="132"/>
    <col min="6408" max="6408" width="9.5703125" style="132" bestFit="1" customWidth="1"/>
    <col min="6409" max="6409" width="73" style="132" customWidth="1"/>
    <col min="6410" max="6410" width="17" style="132" customWidth="1"/>
    <col min="6411" max="6663" width="9.140625" style="132"/>
    <col min="6664" max="6664" width="9.5703125" style="132" bestFit="1" customWidth="1"/>
    <col min="6665" max="6665" width="73" style="132" customWidth="1"/>
    <col min="6666" max="6666" width="17" style="132" customWidth="1"/>
    <col min="6667" max="6919" width="9.140625" style="132"/>
    <col min="6920" max="6920" width="9.5703125" style="132" bestFit="1" customWidth="1"/>
    <col min="6921" max="6921" width="73" style="132" customWidth="1"/>
    <col min="6922" max="6922" width="17" style="132" customWidth="1"/>
    <col min="6923" max="7175" width="9.140625" style="132"/>
    <col min="7176" max="7176" width="9.5703125" style="132" bestFit="1" customWidth="1"/>
    <col min="7177" max="7177" width="73" style="132" customWidth="1"/>
    <col min="7178" max="7178" width="17" style="132" customWidth="1"/>
    <col min="7179" max="7431" width="9.140625" style="132"/>
    <col min="7432" max="7432" width="9.5703125" style="132" bestFit="1" customWidth="1"/>
    <col min="7433" max="7433" width="73" style="132" customWidth="1"/>
    <col min="7434" max="7434" width="17" style="132" customWidth="1"/>
    <col min="7435" max="7687" width="9.140625" style="132"/>
    <col min="7688" max="7688" width="9.5703125" style="132" bestFit="1" customWidth="1"/>
    <col min="7689" max="7689" width="73" style="132" customWidth="1"/>
    <col min="7690" max="7690" width="17" style="132" customWidth="1"/>
    <col min="7691" max="7943" width="9.140625" style="132"/>
    <col min="7944" max="7944" width="9.5703125" style="132" bestFit="1" customWidth="1"/>
    <col min="7945" max="7945" width="73" style="132" customWidth="1"/>
    <col min="7946" max="7946" width="17" style="132" customWidth="1"/>
    <col min="7947" max="8199" width="9.140625" style="132"/>
    <col min="8200" max="8200" width="9.5703125" style="132" bestFit="1" customWidth="1"/>
    <col min="8201" max="8201" width="73" style="132" customWidth="1"/>
    <col min="8202" max="8202" width="17" style="132" customWidth="1"/>
    <col min="8203" max="8455" width="9.140625" style="132"/>
    <col min="8456" max="8456" width="9.5703125" style="132" bestFit="1" customWidth="1"/>
    <col min="8457" max="8457" width="73" style="132" customWidth="1"/>
    <col min="8458" max="8458" width="17" style="132" customWidth="1"/>
    <col min="8459" max="8711" width="9.140625" style="132"/>
    <col min="8712" max="8712" width="9.5703125" style="132" bestFit="1" customWidth="1"/>
    <col min="8713" max="8713" width="73" style="132" customWidth="1"/>
    <col min="8714" max="8714" width="17" style="132" customWidth="1"/>
    <col min="8715" max="8967" width="9.140625" style="132"/>
    <col min="8968" max="8968" width="9.5703125" style="132" bestFit="1" customWidth="1"/>
    <col min="8969" max="8969" width="73" style="132" customWidth="1"/>
    <col min="8970" max="8970" width="17" style="132" customWidth="1"/>
    <col min="8971" max="9223" width="9.140625" style="132"/>
    <col min="9224" max="9224" width="9.5703125" style="132" bestFit="1" customWidth="1"/>
    <col min="9225" max="9225" width="73" style="132" customWidth="1"/>
    <col min="9226" max="9226" width="17" style="132" customWidth="1"/>
    <col min="9227" max="9479" width="9.140625" style="132"/>
    <col min="9480" max="9480" width="9.5703125" style="132" bestFit="1" customWidth="1"/>
    <col min="9481" max="9481" width="73" style="132" customWidth="1"/>
    <col min="9482" max="9482" width="17" style="132" customWidth="1"/>
    <col min="9483" max="9735" width="9.140625" style="132"/>
    <col min="9736" max="9736" width="9.5703125" style="132" bestFit="1" customWidth="1"/>
    <col min="9737" max="9737" width="73" style="132" customWidth="1"/>
    <col min="9738" max="9738" width="17" style="132" customWidth="1"/>
    <col min="9739" max="9991" width="9.140625" style="132"/>
    <col min="9992" max="9992" width="9.5703125" style="132" bestFit="1" customWidth="1"/>
    <col min="9993" max="9993" width="73" style="132" customWidth="1"/>
    <col min="9994" max="9994" width="17" style="132" customWidth="1"/>
    <col min="9995" max="10247" width="9.140625" style="132"/>
    <col min="10248" max="10248" width="9.5703125" style="132" bestFit="1" customWidth="1"/>
    <col min="10249" max="10249" width="73" style="132" customWidth="1"/>
    <col min="10250" max="10250" width="17" style="132" customWidth="1"/>
    <col min="10251" max="10503" width="9.140625" style="132"/>
    <col min="10504" max="10504" width="9.5703125" style="132" bestFit="1" customWidth="1"/>
    <col min="10505" max="10505" width="73" style="132" customWidth="1"/>
    <col min="10506" max="10506" width="17" style="132" customWidth="1"/>
    <col min="10507" max="10759" width="9.140625" style="132"/>
    <col min="10760" max="10760" width="9.5703125" style="132" bestFit="1" customWidth="1"/>
    <col min="10761" max="10761" width="73" style="132" customWidth="1"/>
    <col min="10762" max="10762" width="17" style="132" customWidth="1"/>
    <col min="10763" max="11015" width="9.140625" style="132"/>
    <col min="11016" max="11016" width="9.5703125" style="132" bestFit="1" customWidth="1"/>
    <col min="11017" max="11017" width="73" style="132" customWidth="1"/>
    <col min="11018" max="11018" width="17" style="132" customWidth="1"/>
    <col min="11019" max="11271" width="9.140625" style="132"/>
    <col min="11272" max="11272" width="9.5703125" style="132" bestFit="1" customWidth="1"/>
    <col min="11273" max="11273" width="73" style="132" customWidth="1"/>
    <col min="11274" max="11274" width="17" style="132" customWidth="1"/>
    <col min="11275" max="11527" width="9.140625" style="132"/>
    <col min="11528" max="11528" width="9.5703125" style="132" bestFit="1" customWidth="1"/>
    <col min="11529" max="11529" width="73" style="132" customWidth="1"/>
    <col min="11530" max="11530" width="17" style="132" customWidth="1"/>
    <col min="11531" max="11783" width="9.140625" style="132"/>
    <col min="11784" max="11784" width="9.5703125" style="132" bestFit="1" customWidth="1"/>
    <col min="11785" max="11785" width="73" style="132" customWidth="1"/>
    <col min="11786" max="11786" width="17" style="132" customWidth="1"/>
    <col min="11787" max="12039" width="9.140625" style="132"/>
    <col min="12040" max="12040" width="9.5703125" style="132" bestFit="1" customWidth="1"/>
    <col min="12041" max="12041" width="73" style="132" customWidth="1"/>
    <col min="12042" max="12042" width="17" style="132" customWidth="1"/>
    <col min="12043" max="12295" width="9.140625" style="132"/>
    <col min="12296" max="12296" width="9.5703125" style="132" bestFit="1" customWidth="1"/>
    <col min="12297" max="12297" width="73" style="132" customWidth="1"/>
    <col min="12298" max="12298" width="17" style="132" customWidth="1"/>
    <col min="12299" max="12551" width="9.140625" style="132"/>
    <col min="12552" max="12552" width="9.5703125" style="132" bestFit="1" customWidth="1"/>
    <col min="12553" max="12553" width="73" style="132" customWidth="1"/>
    <col min="12554" max="12554" width="17" style="132" customWidth="1"/>
    <col min="12555" max="12807" width="9.140625" style="132"/>
    <col min="12808" max="12808" width="9.5703125" style="132" bestFit="1" customWidth="1"/>
    <col min="12809" max="12809" width="73" style="132" customWidth="1"/>
    <col min="12810" max="12810" width="17" style="132" customWidth="1"/>
    <col min="12811" max="13063" width="9.140625" style="132"/>
    <col min="13064" max="13064" width="9.5703125" style="132" bestFit="1" customWidth="1"/>
    <col min="13065" max="13065" width="73" style="132" customWidth="1"/>
    <col min="13066" max="13066" width="17" style="132" customWidth="1"/>
    <col min="13067" max="13319" width="9.140625" style="132"/>
    <col min="13320" max="13320" width="9.5703125" style="132" bestFit="1" customWidth="1"/>
    <col min="13321" max="13321" width="73" style="132" customWidth="1"/>
    <col min="13322" max="13322" width="17" style="132" customWidth="1"/>
    <col min="13323" max="13575" width="9.140625" style="132"/>
    <col min="13576" max="13576" width="9.5703125" style="132" bestFit="1" customWidth="1"/>
    <col min="13577" max="13577" width="73" style="132" customWidth="1"/>
    <col min="13578" max="13578" width="17" style="132" customWidth="1"/>
    <col min="13579" max="13831" width="9.140625" style="132"/>
    <col min="13832" max="13832" width="9.5703125" style="132" bestFit="1" customWidth="1"/>
    <col min="13833" max="13833" width="73" style="132" customWidth="1"/>
    <col min="13834" max="13834" width="17" style="132" customWidth="1"/>
    <col min="13835" max="14087" width="9.140625" style="132"/>
    <col min="14088" max="14088" width="9.5703125" style="132" bestFit="1" customWidth="1"/>
    <col min="14089" max="14089" width="73" style="132" customWidth="1"/>
    <col min="14090" max="14090" width="17" style="132" customWidth="1"/>
    <col min="14091" max="14343" width="9.140625" style="132"/>
    <col min="14344" max="14344" width="9.5703125" style="132" bestFit="1" customWidth="1"/>
    <col min="14345" max="14345" width="73" style="132" customWidth="1"/>
    <col min="14346" max="14346" width="17" style="132" customWidth="1"/>
    <col min="14347" max="14599" width="9.140625" style="132"/>
    <col min="14600" max="14600" width="9.5703125" style="132" bestFit="1" customWidth="1"/>
    <col min="14601" max="14601" width="73" style="132" customWidth="1"/>
    <col min="14602" max="14602" width="17" style="132" customWidth="1"/>
    <col min="14603" max="14855" width="9.140625" style="132"/>
    <col min="14856" max="14856" width="9.5703125" style="132" bestFit="1" customWidth="1"/>
    <col min="14857" max="14857" width="73" style="132" customWidth="1"/>
    <col min="14858" max="14858" width="17" style="132" customWidth="1"/>
    <col min="14859" max="15111" width="9.140625" style="132"/>
    <col min="15112" max="15112" width="9.5703125" style="132" bestFit="1" customWidth="1"/>
    <col min="15113" max="15113" width="73" style="132" customWidth="1"/>
    <col min="15114" max="15114" width="17" style="132" customWidth="1"/>
    <col min="15115" max="15367" width="9.140625" style="132"/>
    <col min="15368" max="15368" width="9.5703125" style="132" bestFit="1" customWidth="1"/>
    <col min="15369" max="15369" width="73" style="132" customWidth="1"/>
    <col min="15370" max="15370" width="17" style="132" customWidth="1"/>
    <col min="15371" max="15623" width="9.140625" style="132"/>
    <col min="15624" max="15624" width="9.5703125" style="132" bestFit="1" customWidth="1"/>
    <col min="15625" max="15625" width="73" style="132" customWidth="1"/>
    <col min="15626" max="15626" width="17" style="132" customWidth="1"/>
    <col min="15627" max="15879" width="9.140625" style="132"/>
    <col min="15880" max="15880" width="9.5703125" style="132" bestFit="1" customWidth="1"/>
    <col min="15881" max="15881" width="73" style="132" customWidth="1"/>
    <col min="15882" max="15882" width="17" style="132" customWidth="1"/>
    <col min="15883" max="16135" width="9.140625" style="132"/>
    <col min="16136" max="16136" width="9.5703125" style="132" bestFit="1" customWidth="1"/>
    <col min="16137" max="16137" width="73" style="132" customWidth="1"/>
    <col min="16138" max="16138" width="17" style="132" customWidth="1"/>
    <col min="16139" max="16384" width="9.140625" style="132"/>
  </cols>
  <sheetData>
    <row r="2" spans="8:14" ht="22.5" x14ac:dyDescent="0.2">
      <c r="J2" s="133" t="s">
        <v>0</v>
      </c>
      <c r="K2" s="133"/>
      <c r="L2" s="133"/>
      <c r="M2" s="133"/>
      <c r="N2" s="133"/>
    </row>
    <row r="3" spans="8:14" x14ac:dyDescent="0.2">
      <c r="I3" s="418"/>
      <c r="J3" s="418"/>
    </row>
    <row r="4" spans="8:14" x14ac:dyDescent="0.2">
      <c r="I4" s="134"/>
      <c r="J4" s="135"/>
    </row>
    <row r="5" spans="8:14" x14ac:dyDescent="0.2">
      <c r="H5" s="132" t="s">
        <v>652</v>
      </c>
      <c r="I5" s="134"/>
      <c r="J5" s="132" t="s">
        <v>652</v>
      </c>
    </row>
    <row r="6" spans="8:14" x14ac:dyDescent="0.2">
      <c r="H6" s="132" t="s">
        <v>653</v>
      </c>
      <c r="I6" s="134"/>
      <c r="J6" s="132" t="s">
        <v>656</v>
      </c>
    </row>
    <row r="7" spans="8:14" x14ac:dyDescent="0.2">
      <c r="H7" s="132" t="s">
        <v>654</v>
      </c>
      <c r="I7" s="134"/>
      <c r="J7" s="132" t="s">
        <v>657</v>
      </c>
    </row>
    <row r="8" spans="8:14" x14ac:dyDescent="0.2">
      <c r="H8" s="132" t="s">
        <v>655</v>
      </c>
      <c r="I8" s="134"/>
      <c r="J8" s="132" t="s">
        <v>658</v>
      </c>
    </row>
    <row r="9" spans="8:14" x14ac:dyDescent="0.2">
      <c r="I9" s="134"/>
      <c r="J9" s="135"/>
    </row>
    <row r="10" spans="8:14" x14ac:dyDescent="0.2">
      <c r="I10" s="134"/>
      <c r="J10" s="135"/>
    </row>
    <row r="12" spans="8:14" x14ac:dyDescent="0.2">
      <c r="H12" s="421" t="s">
        <v>663</v>
      </c>
      <c r="I12" s="421"/>
      <c r="J12" s="421"/>
    </row>
    <row r="14" spans="8:14" x14ac:dyDescent="0.2">
      <c r="H14" s="137" t="s">
        <v>3</v>
      </c>
      <c r="I14" s="137" t="s">
        <v>4</v>
      </c>
      <c r="J14" s="137" t="s">
        <v>5</v>
      </c>
    </row>
    <row r="15" spans="8:14" x14ac:dyDescent="0.2">
      <c r="H15" s="138">
        <v>1</v>
      </c>
      <c r="I15" s="139">
        <v>2</v>
      </c>
      <c r="J15" s="138">
        <v>3</v>
      </c>
    </row>
    <row r="16" spans="8:14" x14ac:dyDescent="0.2">
      <c r="H16" s="422" t="s">
        <v>6</v>
      </c>
      <c r="I16" s="422"/>
      <c r="J16" s="422"/>
    </row>
    <row r="17" spans="8:10" x14ac:dyDescent="0.2">
      <c r="H17" s="140" t="s">
        <v>7</v>
      </c>
      <c r="I17" s="141" t="str">
        <f>'[1]Свод по лабор.'!$B$11</f>
        <v>Исследование уровня глюкозы в  крови</v>
      </c>
      <c r="J17" s="142">
        <v>134</v>
      </c>
    </row>
    <row r="18" spans="8:10" x14ac:dyDescent="0.2">
      <c r="H18" s="140" t="s">
        <v>8</v>
      </c>
      <c r="I18" s="141" t="str">
        <f>'[1]Свод по лабор.'!$B$12</f>
        <v>Исследование уровня биллирубина в крови</v>
      </c>
      <c r="J18" s="142">
        <v>147</v>
      </c>
    </row>
    <row r="19" spans="8:10" x14ac:dyDescent="0.2">
      <c r="H19" s="140" t="s">
        <v>9</v>
      </c>
      <c r="I19" s="141" t="str">
        <f>'[1]Свод по лабор.'!$B$13</f>
        <v>Исследование уровня креатинина в  крови</v>
      </c>
      <c r="J19" s="142">
        <v>198</v>
      </c>
    </row>
    <row r="20" spans="8:10" x14ac:dyDescent="0.2">
      <c r="H20" s="140" t="s">
        <v>10</v>
      </c>
      <c r="I20" s="141" t="str">
        <f>'[1]Свод по лабор.'!$B$14</f>
        <v>Исследование уровня аланин-трансаминазы в крови (фермент АлТ)</v>
      </c>
      <c r="J20" s="142">
        <v>89</v>
      </c>
    </row>
    <row r="21" spans="8:10" x14ac:dyDescent="0.2">
      <c r="H21" s="140" t="s">
        <v>11</v>
      </c>
      <c r="I21" s="141" t="str">
        <f>'[1]Свод по лабор.'!$B$15</f>
        <v>Исследование уровня  аспарат-трансаминазы в крови (фермент АсТ)</v>
      </c>
      <c r="J21" s="142">
        <v>89</v>
      </c>
    </row>
    <row r="22" spans="8:10" x14ac:dyDescent="0.2">
      <c r="H22" s="140" t="s">
        <v>12</v>
      </c>
      <c r="I22" s="141" t="str">
        <f>'[1]Свод по лабор.'!$B$16</f>
        <v>Исследование уровня мочевины в крови</v>
      </c>
      <c r="J22" s="142">
        <v>165</v>
      </c>
    </row>
    <row r="23" spans="8:10" x14ac:dyDescent="0.2">
      <c r="H23" s="140" t="s">
        <v>13</v>
      </c>
      <c r="I23" s="141" t="str">
        <f>'[1]Свод по лабор.'!$B$17</f>
        <v>Исследование уровня мочевой  кислоты в крови</v>
      </c>
      <c r="J23" s="142">
        <v>182</v>
      </c>
    </row>
    <row r="24" spans="8:10" x14ac:dyDescent="0.2">
      <c r="H24" s="140" t="s">
        <v>14</v>
      </c>
      <c r="I24" s="141" t="str">
        <f>'[1]Свод по лабор.'!$B$18</f>
        <v>Исследование уровня холестерина в крови</v>
      </c>
      <c r="J24" s="142">
        <v>151</v>
      </c>
    </row>
    <row r="25" spans="8:10" x14ac:dyDescent="0.2">
      <c r="H25" s="140" t="s">
        <v>15</v>
      </c>
      <c r="I25" s="141" t="str">
        <f>'[1]Свод по лабор.'!$B$19</f>
        <v>Исследование уровня железа сыворотки крови</v>
      </c>
      <c r="J25" s="142">
        <v>279</v>
      </c>
    </row>
    <row r="26" spans="8:10" x14ac:dyDescent="0.2">
      <c r="H26" s="140" t="s">
        <v>16</v>
      </c>
      <c r="I26" s="141" t="str">
        <f>'[1]Свод по лабор.'!$B$20</f>
        <v>Исследование уровня общего белка в крови</v>
      </c>
      <c r="J26" s="142">
        <v>162</v>
      </c>
    </row>
    <row r="27" spans="8:10" x14ac:dyDescent="0.2">
      <c r="H27" s="140" t="s">
        <v>17</v>
      </c>
      <c r="I27" s="141" t="str">
        <f>'[1]Свод по лабор.'!$B$21</f>
        <v>Исследование уровня щелочной фосфотазы в крови</v>
      </c>
      <c r="J27" s="142">
        <v>332</v>
      </c>
    </row>
    <row r="28" spans="8:10" x14ac:dyDescent="0.2">
      <c r="H28" s="140" t="s">
        <v>18</v>
      </c>
      <c r="I28" s="141" t="str">
        <f>'[1]Свод по лабор.'!$B$22</f>
        <v>Исследование уровня кальция в  крови</v>
      </c>
      <c r="J28" s="142">
        <v>182</v>
      </c>
    </row>
    <row r="29" spans="8:10" x14ac:dyDescent="0.2">
      <c r="H29" s="140" t="s">
        <v>19</v>
      </c>
      <c r="I29" s="141" t="str">
        <f>'[1]Свод по лабор.'!$B$23</f>
        <v>Исследование уровня натрия в  крови</v>
      </c>
      <c r="J29" s="142">
        <v>237</v>
      </c>
    </row>
    <row r="30" spans="8:10" x14ac:dyDescent="0.2">
      <c r="H30" s="140" t="s">
        <v>20</v>
      </c>
      <c r="I30" s="141" t="str">
        <f>'[1]Свод по лабор.'!$B$24</f>
        <v>Исследование уровня глюкозы в моче</v>
      </c>
      <c r="J30" s="142">
        <v>102</v>
      </c>
    </row>
    <row r="31" spans="8:10" x14ac:dyDescent="0.2">
      <c r="H31" s="140" t="s">
        <v>21</v>
      </c>
      <c r="I31" s="141" t="str">
        <f>'[1]Свод по лабор.'!$B$25</f>
        <v>Исследование уровня ацетона в моче</v>
      </c>
      <c r="J31" s="142">
        <v>102</v>
      </c>
    </row>
    <row r="32" spans="8:10" x14ac:dyDescent="0.2">
      <c r="H32" s="140" t="s">
        <v>22</v>
      </c>
      <c r="I32" s="141" t="str">
        <f>'[1]Свод по лабор.'!$B$26</f>
        <v>Исследование ревмотоидных  факторов</v>
      </c>
      <c r="J32" s="142">
        <v>490</v>
      </c>
    </row>
    <row r="33" spans="8:10" x14ac:dyDescent="0.2">
      <c r="H33" s="140" t="s">
        <v>23</v>
      </c>
      <c r="I33" s="141" t="str">
        <f>'[1]Свод по лабор.'!$B$27</f>
        <v>Исследование уровня С-реактивного белка в крови</v>
      </c>
      <c r="J33" s="142">
        <v>273</v>
      </c>
    </row>
    <row r="34" spans="8:10" x14ac:dyDescent="0.2">
      <c r="H34" s="140" t="s">
        <v>24</v>
      </c>
      <c r="I34" s="141" t="str">
        <f>'[1]Свод по лабор.'!$B$28</f>
        <v>Определение  антистрептолизина</v>
      </c>
      <c r="J34" s="142">
        <v>292</v>
      </c>
    </row>
    <row r="35" spans="8:10" x14ac:dyDescent="0.2">
      <c r="H35" s="140" t="s">
        <v>25</v>
      </c>
      <c r="I35" s="141" t="str">
        <f>'[1]Свод по лабор.'!$B$29</f>
        <v>Исследование тимоловой  пробы в сыворотки крови</v>
      </c>
      <c r="J35" s="142">
        <v>117</v>
      </c>
    </row>
    <row r="36" spans="8:10" x14ac:dyDescent="0.2">
      <c r="H36" s="140" t="s">
        <v>26</v>
      </c>
      <c r="I36" s="141" t="str">
        <f>'[1]Свод по лабор.'!$B$30</f>
        <v>Проба Реберга (кровь и моча)</v>
      </c>
      <c r="J36" s="142">
        <v>295</v>
      </c>
    </row>
    <row r="37" spans="8:10" x14ac:dyDescent="0.2">
      <c r="H37" s="140" t="s">
        <v>27</v>
      </c>
      <c r="I37" s="141" t="str">
        <f>'[1]Свод по лабор.'!$B$31</f>
        <v>Определение амилазы(диастазы) крови или мочи</v>
      </c>
      <c r="J37" s="142">
        <v>123</v>
      </c>
    </row>
    <row r="38" spans="8:10" x14ac:dyDescent="0.2">
      <c r="H38" s="140" t="s">
        <v>28</v>
      </c>
      <c r="I38" s="141" t="str">
        <f>'[1]Свод по лабор.'!$B$32</f>
        <v>Ревмопробы (общий белок, проба Люголя, СРБ, АСЛО; ревмо-фактор)</v>
      </c>
      <c r="J38" s="142">
        <v>654</v>
      </c>
    </row>
    <row r="39" spans="8:10" x14ac:dyDescent="0.2">
      <c r="H39" s="140" t="s">
        <v>29</v>
      </c>
      <c r="I39" s="141" t="str">
        <f>'[1]Свод по лабор.'!$B$33</f>
        <v>Исследование уровня общего белка  в  крови</v>
      </c>
      <c r="J39" s="142">
        <v>193</v>
      </c>
    </row>
    <row r="40" spans="8:10" x14ac:dyDescent="0.2">
      <c r="H40" s="140" t="s">
        <v>30</v>
      </c>
      <c r="I40" s="141" t="str">
        <f>'[1]Свод по лабор.'!$B$34</f>
        <v>Коагулограмма (протромбиловый индекс или ПО, фибриноген, гематокрит)</v>
      </c>
      <c r="J40" s="142">
        <v>249</v>
      </c>
    </row>
    <row r="41" spans="8:10" x14ac:dyDescent="0.2">
      <c r="H41" s="140" t="s">
        <v>31</v>
      </c>
      <c r="I41" s="141" t="str">
        <f>'[1]Свод по лабор.'!$B$35</f>
        <v>Определение группы  крови</v>
      </c>
      <c r="J41" s="142">
        <v>160</v>
      </c>
    </row>
    <row r="42" spans="8:10" x14ac:dyDescent="0.2">
      <c r="H42" s="140" t="s">
        <v>32</v>
      </c>
      <c r="I42" s="141" t="str">
        <f>'[1]Свод по лабор.'!$B$36</f>
        <v>Определение  резус-фактора</v>
      </c>
      <c r="J42" s="142">
        <v>179</v>
      </c>
    </row>
    <row r="43" spans="8:10" x14ac:dyDescent="0.2">
      <c r="H43" s="140" t="s">
        <v>33</v>
      </c>
      <c r="I43" s="141" t="str">
        <f>'[1]Свод по лабор.'!$B$40</f>
        <v>Исследование уровня триглицеридов в крови</v>
      </c>
      <c r="J43" s="142">
        <v>197</v>
      </c>
    </row>
    <row r="44" spans="8:10" x14ac:dyDescent="0.2">
      <c r="H44" s="140" t="s">
        <v>34</v>
      </c>
      <c r="I44" s="141" t="str">
        <f>'[1]Свод по лабор.'!$B$41</f>
        <v>ГГТП (гаммаглутамилтранспетидаза)</v>
      </c>
      <c r="J44" s="142">
        <v>233</v>
      </c>
    </row>
    <row r="45" spans="8:10" x14ac:dyDescent="0.2">
      <c r="H45" s="140" t="s">
        <v>35</v>
      </c>
      <c r="I45" s="141" t="str">
        <f>'[1]Свод по лабор.'!$B$42</f>
        <v>Исследование уровня холестерина липопротеидов низкой плотности сыворотки крови (ЛПНП)</v>
      </c>
      <c r="J45" s="142">
        <v>166</v>
      </c>
    </row>
    <row r="46" spans="8:10" ht="22.5" x14ac:dyDescent="0.2">
      <c r="H46" s="140" t="s">
        <v>36</v>
      </c>
      <c r="I46" s="141" t="str">
        <f>'[1]Свод по лабор.'!$B$43</f>
        <v>Исследование уровня холестерина липопротеидов высокой плотности сыворотки крови (ЛПВП)</v>
      </c>
      <c r="J46" s="142">
        <v>157</v>
      </c>
    </row>
    <row r="47" spans="8:10" x14ac:dyDescent="0.2">
      <c r="H47" s="140" t="s">
        <v>37</v>
      </c>
      <c r="I47" s="141" t="s">
        <v>38</v>
      </c>
      <c r="J47" s="142">
        <v>338</v>
      </c>
    </row>
    <row r="48" spans="8:10" x14ac:dyDescent="0.2">
      <c r="H48" s="140" t="s">
        <v>39</v>
      </c>
      <c r="I48" s="141" t="s">
        <v>40</v>
      </c>
      <c r="J48" s="142">
        <v>473</v>
      </c>
    </row>
    <row r="49" spans="8:10" x14ac:dyDescent="0.2">
      <c r="H49" s="140" t="s">
        <v>41</v>
      </c>
      <c r="I49" s="143" t="s">
        <v>42</v>
      </c>
      <c r="J49" s="142">
        <v>194</v>
      </c>
    </row>
    <row r="50" spans="8:10" x14ac:dyDescent="0.2">
      <c r="H50" s="415" t="s">
        <v>43</v>
      </c>
      <c r="I50" s="416"/>
      <c r="J50" s="417"/>
    </row>
    <row r="51" spans="8:10" x14ac:dyDescent="0.2">
      <c r="H51" s="140" t="s">
        <v>44</v>
      </c>
      <c r="I51" s="141" t="str">
        <f>'[1]Свод по лабор.'!$B$47</f>
        <v>Исследование уровня гемоглобина в крови</v>
      </c>
      <c r="J51" s="142">
        <v>136</v>
      </c>
    </row>
    <row r="52" spans="8:10" x14ac:dyDescent="0.2">
      <c r="H52" s="140" t="s">
        <v>45</v>
      </c>
      <c r="I52" s="141" t="str">
        <f>'[1]Свод по лабор.'!$B$48</f>
        <v xml:space="preserve"> Исследование уровня лейкоцитов в крови</v>
      </c>
      <c r="J52" s="142">
        <v>142</v>
      </c>
    </row>
    <row r="53" spans="8:10" x14ac:dyDescent="0.2">
      <c r="H53" s="140" t="s">
        <v>46</v>
      </c>
      <c r="I53" s="141" t="str">
        <f>'[1]Свод по лабор.'!$B$49</f>
        <v>Исследование уровня  эритороцитов   в крови</v>
      </c>
      <c r="J53" s="142">
        <v>178</v>
      </c>
    </row>
    <row r="54" spans="8:10" x14ac:dyDescent="0.2">
      <c r="H54" s="140" t="s">
        <v>47</v>
      </c>
      <c r="I54" s="141" t="str">
        <f>'[1]Свод по лабор.'!$B$50</f>
        <v>Исследование уровня тромбоцитов в крови</v>
      </c>
      <c r="J54" s="142">
        <v>202</v>
      </c>
    </row>
    <row r="55" spans="8:10" x14ac:dyDescent="0.2">
      <c r="H55" s="140" t="s">
        <v>48</v>
      </c>
      <c r="I55" s="141" t="str">
        <f>'[1]Свод по лабор.'!$B$51</f>
        <v>Лейкоцитарная формула</v>
      </c>
      <c r="J55" s="142">
        <v>195</v>
      </c>
    </row>
    <row r="56" spans="8:10" x14ac:dyDescent="0.2">
      <c r="H56" s="140" t="s">
        <v>49</v>
      </c>
      <c r="I56" s="141" t="str">
        <f>'[1]Свод по лабор.'!$B$52</f>
        <v>Общий анализ крови (тройка)  ( гемоглобин;  СОЭ;  лейкоциты )</v>
      </c>
      <c r="J56" s="142">
        <v>234</v>
      </c>
    </row>
    <row r="57" spans="8:10" ht="22.5" x14ac:dyDescent="0.2">
      <c r="H57" s="140" t="s">
        <v>50</v>
      </c>
      <c r="I57" s="141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7" s="142">
        <v>497</v>
      </c>
    </row>
    <row r="58" spans="8:10" x14ac:dyDescent="0.2">
      <c r="H58" s="140" t="s">
        <v>51</v>
      </c>
      <c r="I58" s="141" t="str">
        <f>'[1]Свод по лабор.'!$B$54</f>
        <v>Исследование уровня ретикулоцитов  в крови</v>
      </c>
      <c r="J58" s="142">
        <v>203</v>
      </c>
    </row>
    <row r="59" spans="8:10" x14ac:dyDescent="0.2">
      <c r="H59" s="140" t="s">
        <v>52</v>
      </c>
      <c r="I59" s="141" t="str">
        <f>'[1]Свод по лабор.'!$B$55</f>
        <v>Риноцитограмма</v>
      </c>
      <c r="J59" s="142">
        <v>209</v>
      </c>
    </row>
    <row r="60" spans="8:10" x14ac:dyDescent="0.2">
      <c r="H60" s="140" t="s">
        <v>53</v>
      </c>
      <c r="I60" s="141" t="str">
        <f>'[1]Свод по лабор.'!$B$58</f>
        <v>Микроскопическое исследование осадка мочи</v>
      </c>
      <c r="J60" s="142">
        <v>109</v>
      </c>
    </row>
    <row r="61" spans="8:10" x14ac:dyDescent="0.2">
      <c r="H61" s="140" t="s">
        <v>54</v>
      </c>
      <c r="I61" s="141" t="str">
        <f>'[1]Свод по лабор.'!$B$59</f>
        <v>Исследование объема остаточной мочи (проба Нечипоренко)</v>
      </c>
      <c r="J61" s="142">
        <v>194</v>
      </c>
    </row>
    <row r="62" spans="8:10" x14ac:dyDescent="0.2">
      <c r="H62" s="140" t="s">
        <v>55</v>
      </c>
      <c r="I62" s="141" t="str">
        <f>'[1]Свод по лабор.'!$B$60</f>
        <v>Исследование уровня желчных пигментов</v>
      </c>
      <c r="J62" s="142">
        <v>133</v>
      </c>
    </row>
    <row r="63" spans="8:10" x14ac:dyDescent="0.2">
      <c r="H63" s="140" t="s">
        <v>56</v>
      </c>
      <c r="I63" s="141" t="str">
        <f>'[1]Свод по лабор.'!$B$61</f>
        <v>Соскоб на энтеробиоз</v>
      </c>
      <c r="J63" s="142">
        <v>123</v>
      </c>
    </row>
    <row r="64" spans="8:10" ht="22.5" x14ac:dyDescent="0.2">
      <c r="H64" s="140" t="s">
        <v>57</v>
      </c>
      <c r="I64" s="141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4" s="142">
        <v>175</v>
      </c>
    </row>
    <row r="65" spans="8:11" x14ac:dyDescent="0.2">
      <c r="H65" s="140" t="s">
        <v>58</v>
      </c>
      <c r="I65" s="141" t="str">
        <f>'[1]Свод по лабор.'!$B$63</f>
        <v>Проба Зиминцкого</v>
      </c>
      <c r="J65" s="142">
        <v>153</v>
      </c>
    </row>
    <row r="66" spans="8:11" x14ac:dyDescent="0.2">
      <c r="H66" s="140" t="s">
        <v>59</v>
      </c>
      <c r="I66" s="141" t="str">
        <f>'[1]Свод по лабор.'!$B$64</f>
        <v>Копрограмма</v>
      </c>
      <c r="J66" s="142">
        <v>242</v>
      </c>
    </row>
    <row r="67" spans="8:11" x14ac:dyDescent="0.2">
      <c r="H67" s="140" t="s">
        <v>60</v>
      </c>
      <c r="I67" s="141" t="s">
        <v>61</v>
      </c>
      <c r="J67" s="142">
        <v>948</v>
      </c>
    </row>
    <row r="68" spans="8:11" x14ac:dyDescent="0.2">
      <c r="H68" s="140" t="s">
        <v>660</v>
      </c>
      <c r="I68" s="141" t="s">
        <v>661</v>
      </c>
      <c r="J68" s="142">
        <v>398</v>
      </c>
      <c r="K68" s="132" t="s">
        <v>662</v>
      </c>
    </row>
    <row r="69" spans="8:11" x14ac:dyDescent="0.2">
      <c r="H69" s="415" t="s">
        <v>62</v>
      </c>
      <c r="I69" s="416"/>
      <c r="J69" s="417"/>
    </row>
    <row r="70" spans="8:11" x14ac:dyDescent="0.2">
      <c r="H70" s="140" t="s">
        <v>63</v>
      </c>
      <c r="I70" s="141" t="str">
        <f>'[1]Свод по рент.'!$B$12</f>
        <v>Ирригоскопия</v>
      </c>
      <c r="J70" s="142">
        <v>771</v>
      </c>
    </row>
    <row r="71" spans="8:11" x14ac:dyDescent="0.2">
      <c r="H71" s="140" t="s">
        <v>64</v>
      </c>
      <c r="I71" s="141" t="str">
        <f>'[1]Свод по рент.'!$B$17</f>
        <v>Рентгенография орбиты</v>
      </c>
      <c r="J71" s="142">
        <v>194</v>
      </c>
    </row>
    <row r="72" spans="8:11" x14ac:dyDescent="0.2">
      <c r="H72" s="140" t="s">
        <v>65</v>
      </c>
      <c r="I72" s="143" t="str">
        <f>'[1]Свод по рент.'!$B$20</f>
        <v>Рентгенография плечевого сустава</v>
      </c>
      <c r="J72" s="142">
        <v>194</v>
      </c>
    </row>
    <row r="73" spans="8:11" x14ac:dyDescent="0.2">
      <c r="H73" s="140" t="s">
        <v>66</v>
      </c>
      <c r="I73" s="141" t="str">
        <f>'[1]Свод по рент.'!$B$23</f>
        <v>Рентгенография (кисти,пальца,стопы)</v>
      </c>
      <c r="J73" s="142">
        <v>194</v>
      </c>
    </row>
    <row r="74" spans="8:11" x14ac:dyDescent="0.2">
      <c r="H74" s="140" t="s">
        <v>67</v>
      </c>
      <c r="I74" s="141" t="str">
        <f>'[1]Свод по рент.'!$B$26</f>
        <v>Обзорная рентгенография костей таза</v>
      </c>
      <c r="J74" s="142">
        <v>284</v>
      </c>
    </row>
    <row r="75" spans="8:11" x14ac:dyDescent="0.2">
      <c r="H75" s="140" t="s">
        <v>68</v>
      </c>
      <c r="I75" s="143" t="str">
        <f>'[1]Свод по рент.'!$B$29</f>
        <v>Рентгенография коленного сустава</v>
      </c>
      <c r="J75" s="142">
        <v>194</v>
      </c>
    </row>
    <row r="76" spans="8:11" x14ac:dyDescent="0.2">
      <c r="H76" s="140" t="s">
        <v>69</v>
      </c>
      <c r="I76" s="141" t="str">
        <f>'[1]Свод по рент.'!$B$33</f>
        <v>Рентгенография шейного отдела позвоночника</v>
      </c>
      <c r="J76" s="142">
        <v>374</v>
      </c>
    </row>
    <row r="77" spans="8:11" x14ac:dyDescent="0.2">
      <c r="H77" s="140" t="s">
        <v>70</v>
      </c>
      <c r="I77" s="141" t="str">
        <f>'[1]Свод по рент.'!$B$36</f>
        <v>Рентгенография поясничного отдела позвоночника</v>
      </c>
      <c r="J77" s="142">
        <v>399</v>
      </c>
    </row>
    <row r="78" spans="8:11" x14ac:dyDescent="0.2">
      <c r="H78" s="140" t="s">
        <v>71</v>
      </c>
      <c r="I78" s="143" t="str">
        <f>'[1]Свод по рент.'!$B$39</f>
        <v xml:space="preserve">Рентгенография черепа </v>
      </c>
      <c r="J78" s="142">
        <v>292</v>
      </c>
    </row>
    <row r="79" spans="8:11" x14ac:dyDescent="0.2">
      <c r="H79" s="140" t="s">
        <v>72</v>
      </c>
      <c r="I79" s="141" t="str">
        <f>'[1]Свод по рент.'!$B$42</f>
        <v>Рентгенгафия грудного отдела позвоночника</v>
      </c>
      <c r="J79" s="142">
        <v>399</v>
      </c>
    </row>
    <row r="80" spans="8:11" x14ac:dyDescent="0.2">
      <c r="H80" s="140" t="s">
        <v>73</v>
      </c>
      <c r="I80" s="141" t="str">
        <f>'[1]Свод по рент.'!$B$45</f>
        <v>Рентгенография черепа височной кости (Шюллер,Майер,Стенверс)</v>
      </c>
      <c r="J80" s="142">
        <v>444</v>
      </c>
    </row>
    <row r="81" spans="8:10" x14ac:dyDescent="0.2">
      <c r="H81" s="140" t="s">
        <v>74</v>
      </c>
      <c r="I81" s="143" t="str">
        <f>'[1]Свод по рент.'!$B$48</f>
        <v>Рентгенография пазух носа</v>
      </c>
      <c r="J81" s="142">
        <v>215</v>
      </c>
    </row>
    <row r="82" spans="8:10" x14ac:dyDescent="0.2">
      <c r="H82" s="140" t="s">
        <v>75</v>
      </c>
      <c r="I82" s="141" t="str">
        <f>'[1]Свод по рент.'!$B$51</f>
        <v>Флюорография придаточных пазух носа</v>
      </c>
      <c r="J82" s="142">
        <v>179</v>
      </c>
    </row>
    <row r="83" spans="8:10" x14ac:dyDescent="0.2">
      <c r="H83" s="140" t="s">
        <v>76</v>
      </c>
      <c r="I83" s="141" t="str">
        <f>'[1]Свод по рент.'!$B$54</f>
        <v>Рентгенография брюшной полости</v>
      </c>
      <c r="J83" s="142">
        <v>300</v>
      </c>
    </row>
    <row r="84" spans="8:10" x14ac:dyDescent="0.2">
      <c r="H84" s="140" t="s">
        <v>77</v>
      </c>
      <c r="I84" s="143" t="str">
        <f>'[1]Свод по рент.'!$B$57</f>
        <v>Рентгенография грудной клетки прямая проекция</v>
      </c>
      <c r="J84" s="142">
        <v>200</v>
      </c>
    </row>
    <row r="85" spans="8:10" x14ac:dyDescent="0.2">
      <c r="H85" s="140" t="s">
        <v>78</v>
      </c>
      <c r="I85" s="141" t="str">
        <f>'[1]Свод по рент.'!$B$60</f>
        <v>Рентгенография грудной клетки правая боковая проекция</v>
      </c>
      <c r="J85" s="142">
        <v>200</v>
      </c>
    </row>
    <row r="86" spans="8:10" x14ac:dyDescent="0.2">
      <c r="H86" s="140" t="s">
        <v>79</v>
      </c>
      <c r="I86" s="141" t="str">
        <f>'[1]Свод по рент.'!$B$63</f>
        <v>Рентгенография грудной клетки в 2-х проекциях  (прямая и боковая)</v>
      </c>
      <c r="J86" s="142">
        <v>317</v>
      </c>
    </row>
    <row r="87" spans="8:10" x14ac:dyDescent="0.2">
      <c r="H87" s="140" t="s">
        <v>80</v>
      </c>
      <c r="I87" s="143" t="str">
        <f>'[1]Свод по рент.'!$B$9</f>
        <v>Флюорография грудной клетки прямая проекция</v>
      </c>
      <c r="J87" s="142">
        <v>138</v>
      </c>
    </row>
    <row r="88" spans="8:10" x14ac:dyDescent="0.2">
      <c r="H88" s="140" t="s">
        <v>81</v>
      </c>
      <c r="I88" s="141" t="str">
        <f>'[1]Свод по рент.'!$B$66</f>
        <v>Флюорография грудной клетки правая боковая проекция</v>
      </c>
      <c r="J88" s="142">
        <v>138</v>
      </c>
    </row>
    <row r="89" spans="8:10" x14ac:dyDescent="0.2">
      <c r="H89" s="140" t="s">
        <v>82</v>
      </c>
      <c r="I89" s="141" t="str">
        <f>'[1]Свод по рент.'!$B$69</f>
        <v>Флюорография грудной клетки  в 2-х проекциях (прямая и боковая)</v>
      </c>
      <c r="J89" s="142">
        <v>243</v>
      </c>
    </row>
    <row r="90" spans="8:10" x14ac:dyDescent="0.2">
      <c r="H90" s="140" t="s">
        <v>83</v>
      </c>
      <c r="I90" s="143" t="str">
        <f>'[1]Свод по рент.'!$B$72</f>
        <v>Флюорография грудной клетки  в 3-х проекциях</v>
      </c>
      <c r="J90" s="142">
        <v>349</v>
      </c>
    </row>
    <row r="91" spans="8:10" x14ac:dyDescent="0.2">
      <c r="H91" s="140" t="s">
        <v>84</v>
      </c>
      <c r="I91" s="141" t="str">
        <f>'[1]Свод по рент.'!$B$82</f>
        <v>Цифровая флюорография грудной клетки прямая проекция</v>
      </c>
      <c r="J91" s="142">
        <v>94</v>
      </c>
    </row>
    <row r="92" spans="8:10" x14ac:dyDescent="0.2">
      <c r="H92" s="140" t="s">
        <v>85</v>
      </c>
      <c r="I92" s="141" t="str">
        <f>'[1]Свод по рент.'!$B$85</f>
        <v>Цифровая флюорография грудной клетки правая боковая проекция</v>
      </c>
      <c r="J92" s="142">
        <v>94</v>
      </c>
    </row>
    <row r="93" spans="8:10" x14ac:dyDescent="0.2">
      <c r="H93" s="140" t="s">
        <v>86</v>
      </c>
      <c r="I93" s="143" t="str">
        <f>'[1]Свод по рент.'!$B$88</f>
        <v>Цифровая флюорография в 2-х проекциях (прямая и боковая)</v>
      </c>
      <c r="J93" s="142">
        <v>175</v>
      </c>
    </row>
    <row r="94" spans="8:10" x14ac:dyDescent="0.2">
      <c r="H94" s="140" t="s">
        <v>87</v>
      </c>
      <c r="I94" s="141" t="str">
        <f>'[1]Свод по рент.'!$B$98</f>
        <v>Маммография</v>
      </c>
      <c r="J94" s="142">
        <v>442</v>
      </c>
    </row>
    <row r="95" spans="8:10" x14ac:dyDescent="0.2">
      <c r="H95" s="144" t="s">
        <v>88</v>
      </c>
      <c r="I95" s="145" t="str">
        <f>'[2]Свод по рент.'!$B$20</f>
        <v>Проявка и печать рентгеновского снимка</v>
      </c>
      <c r="J95" s="146">
        <v>30</v>
      </c>
    </row>
    <row r="96" spans="8:10" x14ac:dyDescent="0.2">
      <c r="H96" s="140" t="s">
        <v>89</v>
      </c>
      <c r="I96" s="143" t="s">
        <v>90</v>
      </c>
      <c r="J96" s="147">
        <v>6305</v>
      </c>
    </row>
    <row r="97" spans="1:10" x14ac:dyDescent="0.2">
      <c r="H97" s="140" t="s">
        <v>91</v>
      </c>
      <c r="I97" s="143" t="s">
        <v>92</v>
      </c>
      <c r="J97" s="147">
        <v>6297</v>
      </c>
    </row>
    <row r="98" spans="1:10" x14ac:dyDescent="0.2">
      <c r="H98" s="140" t="s">
        <v>93</v>
      </c>
      <c r="I98" s="143" t="s">
        <v>94</v>
      </c>
      <c r="J98" s="147">
        <v>6085</v>
      </c>
    </row>
    <row r="99" spans="1:10" x14ac:dyDescent="0.2">
      <c r="H99" s="140" t="s">
        <v>95</v>
      </c>
      <c r="I99" s="143" t="s">
        <v>96</v>
      </c>
      <c r="J99" s="147">
        <v>2376</v>
      </c>
    </row>
    <row r="100" spans="1:10" x14ac:dyDescent="0.2">
      <c r="H100" s="140" t="s">
        <v>97</v>
      </c>
      <c r="I100" s="143" t="s">
        <v>98</v>
      </c>
      <c r="J100" s="147">
        <v>2370</v>
      </c>
    </row>
    <row r="101" spans="1:10" x14ac:dyDescent="0.2">
      <c r="H101" s="140" t="s">
        <v>99</v>
      </c>
      <c r="I101" s="148" t="s">
        <v>100</v>
      </c>
      <c r="J101" s="149">
        <v>2363</v>
      </c>
    </row>
    <row r="102" spans="1:10" x14ac:dyDescent="0.2">
      <c r="A102" s="150"/>
      <c r="H102" s="140" t="s">
        <v>101</v>
      </c>
      <c r="I102" s="148" t="s">
        <v>102</v>
      </c>
      <c r="J102" s="151">
        <v>146</v>
      </c>
    </row>
    <row r="103" spans="1:10" x14ac:dyDescent="0.2">
      <c r="H103" s="415" t="s">
        <v>103</v>
      </c>
      <c r="I103" s="416"/>
      <c r="J103" s="417"/>
    </row>
    <row r="104" spans="1:10" x14ac:dyDescent="0.2">
      <c r="H104" s="140" t="s">
        <v>104</v>
      </c>
      <c r="I104" s="143" t="str">
        <f>[3]велоэргометр!$B$65</f>
        <v>Велоэргометрия</v>
      </c>
      <c r="J104" s="142">
        <v>601</v>
      </c>
    </row>
    <row r="105" spans="1:10" x14ac:dyDescent="0.2">
      <c r="H105" s="140" t="s">
        <v>105</v>
      </c>
      <c r="I105" s="141" t="str">
        <f>'[3]АД мониторир'!$B$64</f>
        <v xml:space="preserve">АД- суточное мониторирование </v>
      </c>
      <c r="J105" s="142">
        <v>742</v>
      </c>
    </row>
    <row r="106" spans="1:10" x14ac:dyDescent="0.2">
      <c r="H106" s="140" t="s">
        <v>106</v>
      </c>
      <c r="I106" s="141" t="str">
        <f>'[3] ЭКГ монитор'!$B$66</f>
        <v>ЭКГ-холтеровское мониторирование</v>
      </c>
      <c r="J106" s="142">
        <v>782</v>
      </c>
    </row>
    <row r="107" spans="1:10" x14ac:dyDescent="0.2">
      <c r="H107" s="140" t="s">
        <v>107</v>
      </c>
      <c r="I107" s="143" t="str">
        <f>'[3]Алкогольная инт'!$B$96</f>
        <v>Снятие алкогольной интоксикации</v>
      </c>
      <c r="J107" s="152">
        <v>3700</v>
      </c>
    </row>
    <row r="108" spans="1:10" ht="22.5" x14ac:dyDescent="0.2">
      <c r="H108" s="140" t="s">
        <v>108</v>
      </c>
      <c r="I108" s="153" t="s">
        <v>109</v>
      </c>
      <c r="J108" s="142">
        <v>779</v>
      </c>
    </row>
    <row r="109" spans="1:10" ht="22.5" x14ac:dyDescent="0.2">
      <c r="H109" s="140" t="s">
        <v>110</v>
      </c>
      <c r="I109" s="153" t="s">
        <v>111</v>
      </c>
      <c r="J109" s="142">
        <v>646</v>
      </c>
    </row>
    <row r="110" spans="1:10" ht="22.5" x14ac:dyDescent="0.2">
      <c r="H110" s="140" t="s">
        <v>112</v>
      </c>
      <c r="I110" s="153" t="s">
        <v>113</v>
      </c>
      <c r="J110" s="142">
        <v>580</v>
      </c>
    </row>
    <row r="111" spans="1:10" ht="22.5" x14ac:dyDescent="0.2">
      <c r="H111" s="140" t="s">
        <v>114</v>
      </c>
      <c r="I111" s="153" t="s">
        <v>115</v>
      </c>
      <c r="J111" s="142">
        <v>579</v>
      </c>
    </row>
    <row r="112" spans="1:10" ht="22.5" x14ac:dyDescent="0.2">
      <c r="H112" s="140" t="s">
        <v>116</v>
      </c>
      <c r="I112" s="153" t="s">
        <v>117</v>
      </c>
      <c r="J112" s="142">
        <v>507</v>
      </c>
    </row>
    <row r="113" spans="8:10" ht="22.5" x14ac:dyDescent="0.2">
      <c r="H113" s="140" t="s">
        <v>118</v>
      </c>
      <c r="I113" s="153" t="s">
        <v>119</v>
      </c>
      <c r="J113" s="142">
        <v>509</v>
      </c>
    </row>
    <row r="114" spans="8:10" ht="22.5" x14ac:dyDescent="0.2">
      <c r="H114" s="140" t="s">
        <v>120</v>
      </c>
      <c r="I114" s="153" t="s">
        <v>121</v>
      </c>
      <c r="J114" s="142">
        <v>500</v>
      </c>
    </row>
    <row r="115" spans="8:10" x14ac:dyDescent="0.2">
      <c r="H115" s="140" t="s">
        <v>122</v>
      </c>
      <c r="I115" s="143" t="s">
        <v>123</v>
      </c>
      <c r="J115" s="142">
        <v>538</v>
      </c>
    </row>
    <row r="116" spans="8:10" x14ac:dyDescent="0.2">
      <c r="H116" s="140" t="s">
        <v>124</v>
      </c>
      <c r="I116" s="143" t="s">
        <v>125</v>
      </c>
      <c r="J116" s="142">
        <v>655</v>
      </c>
    </row>
    <row r="117" spans="8:10" x14ac:dyDescent="0.2">
      <c r="H117" s="415" t="s">
        <v>126</v>
      </c>
      <c r="I117" s="416"/>
      <c r="J117" s="417"/>
    </row>
    <row r="118" spans="8:10" x14ac:dyDescent="0.2">
      <c r="H118" s="140" t="s">
        <v>127</v>
      </c>
      <c r="I118" s="141" t="s">
        <v>636</v>
      </c>
      <c r="J118" s="142">
        <v>677</v>
      </c>
    </row>
    <row r="119" spans="8:10" x14ac:dyDescent="0.2">
      <c r="H119" s="140" t="s">
        <v>128</v>
      </c>
      <c r="I119" s="141" t="str">
        <f>'[4]Свод по УЗИ'!$C$11</f>
        <v>Дуплексное сканирование сосудов артерии</v>
      </c>
      <c r="J119" s="142">
        <v>964</v>
      </c>
    </row>
    <row r="120" spans="8:10" x14ac:dyDescent="0.2">
      <c r="H120" s="140" t="s">
        <v>129</v>
      </c>
      <c r="I120" s="143" t="str">
        <f>'[4]Свод по УЗИ'!$C$12</f>
        <v>Дуплексное сканирование сосудов вены</v>
      </c>
      <c r="J120" s="142">
        <v>964</v>
      </c>
    </row>
    <row r="121" spans="8:10" x14ac:dyDescent="0.2">
      <c r="H121" s="140" t="s">
        <v>130</v>
      </c>
      <c r="I121" s="141" t="str">
        <f>'[4]Свод по УЗИ'!$C$13</f>
        <v>УЗИ желчного с определением  функции</v>
      </c>
      <c r="J121" s="142">
        <v>355</v>
      </c>
    </row>
    <row r="122" spans="8:10" x14ac:dyDescent="0.2">
      <c r="H122" s="140" t="s">
        <v>131</v>
      </c>
      <c r="I122" s="141" t="str">
        <f>'[4]Свод по УЗИ'!$C$14</f>
        <v>УЗИ сердца - Допплер эхокардиографии</v>
      </c>
      <c r="J122" s="146">
        <v>646</v>
      </c>
    </row>
    <row r="123" spans="8:10" x14ac:dyDescent="0.2">
      <c r="H123" s="140" t="s">
        <v>132</v>
      </c>
      <c r="I123" s="143" t="str">
        <f>'[4]Свод по УЗИ'!$C$15</f>
        <v>УЗИ печени и желчного пузыря</v>
      </c>
      <c r="J123" s="142">
        <v>355</v>
      </c>
    </row>
    <row r="124" spans="8:10" x14ac:dyDescent="0.2">
      <c r="H124" s="140" t="s">
        <v>133</v>
      </c>
      <c r="I124" s="141" t="str">
        <f>'[4]Свод по УЗИ'!$C$16</f>
        <v>УЗИ поджелудочной железы</v>
      </c>
      <c r="J124" s="142">
        <v>612</v>
      </c>
    </row>
    <row r="125" spans="8:10" x14ac:dyDescent="0.2">
      <c r="H125" s="140" t="s">
        <v>134</v>
      </c>
      <c r="I125" s="141" t="str">
        <f>'[4]Свод по УЗИ'!$C$17</f>
        <v xml:space="preserve">УЗИ плевральной полости </v>
      </c>
      <c r="J125" s="142">
        <v>388</v>
      </c>
    </row>
    <row r="126" spans="8:10" x14ac:dyDescent="0.2">
      <c r="H126" s="140" t="s">
        <v>135</v>
      </c>
      <c r="I126" s="143" t="str">
        <f>'[4]Свод по УЗИ'!$C$18</f>
        <v>УЗИ селезенки</v>
      </c>
      <c r="J126" s="142">
        <v>355</v>
      </c>
    </row>
    <row r="127" spans="8:10" x14ac:dyDescent="0.2">
      <c r="H127" s="140" t="s">
        <v>136</v>
      </c>
      <c r="I127" s="141" t="str">
        <f>'[4]Свод по УЗИ'!$C$19</f>
        <v>УЗИ почек и надпочечников</v>
      </c>
      <c r="J127" s="142">
        <v>355</v>
      </c>
    </row>
    <row r="128" spans="8:10" x14ac:dyDescent="0.2">
      <c r="H128" s="140" t="s">
        <v>137</v>
      </c>
      <c r="I128" s="141" t="str">
        <f>'[4]Свод по УЗИ'!$C$20</f>
        <v xml:space="preserve">УЗИ мочевого пузыря </v>
      </c>
      <c r="J128" s="142">
        <v>268</v>
      </c>
    </row>
    <row r="129" spans="8:10" x14ac:dyDescent="0.2">
      <c r="H129" s="140" t="s">
        <v>138</v>
      </c>
      <c r="I129" s="143" t="str">
        <f>'[4]Свод по УЗИ'!$C$21</f>
        <v>УЗИ мочевой пузырь + предстательная железа</v>
      </c>
      <c r="J129" s="142">
        <v>440</v>
      </c>
    </row>
    <row r="130" spans="8:10" x14ac:dyDescent="0.2">
      <c r="H130" s="140" t="s">
        <v>139</v>
      </c>
      <c r="I130" s="141" t="str">
        <f>'[4]Свод по УЗИ'!$C$22</f>
        <v>УЗИ молочной железы</v>
      </c>
      <c r="J130" s="142">
        <v>355</v>
      </c>
    </row>
    <row r="131" spans="8:10" x14ac:dyDescent="0.2">
      <c r="H131" s="140" t="s">
        <v>140</v>
      </c>
      <c r="I131" s="141" t="str">
        <f>'[4]Свод по УЗИ'!$C$23</f>
        <v>УЗИ мошонки</v>
      </c>
      <c r="J131" s="142">
        <v>355</v>
      </c>
    </row>
    <row r="132" spans="8:10" x14ac:dyDescent="0.2">
      <c r="H132" s="140" t="s">
        <v>141</v>
      </c>
      <c r="I132" s="143" t="str">
        <f>'[4]Свод по УЗИ'!$C$24</f>
        <v>УЗИ лимфатических узлов</v>
      </c>
      <c r="J132" s="142">
        <v>684</v>
      </c>
    </row>
    <row r="133" spans="8:10" x14ac:dyDescent="0.2">
      <c r="H133" s="140" t="s">
        <v>142</v>
      </c>
      <c r="I133" s="141" t="str">
        <f>'[4]Свод по УЗИ'!$C$25</f>
        <v>УЗИ почки + мочевой пузырь + предстательная железа</v>
      </c>
      <c r="J133" s="142">
        <v>440</v>
      </c>
    </row>
    <row r="134" spans="8:10" x14ac:dyDescent="0.2">
      <c r="H134" s="140" t="s">
        <v>143</v>
      </c>
      <c r="I134" s="141" t="str">
        <f>'[4]Свод по УЗИ'!$C$26</f>
        <v>УЗИ женских половых органов</v>
      </c>
      <c r="J134" s="142">
        <v>440</v>
      </c>
    </row>
    <row r="135" spans="8:10" x14ac:dyDescent="0.2">
      <c r="H135" s="140" t="s">
        <v>144</v>
      </c>
      <c r="I135" s="143" t="str">
        <f>'[4]Свод по УЗИ'!$C$27</f>
        <v>УЗИ щитовидной железы</v>
      </c>
      <c r="J135" s="142">
        <v>440</v>
      </c>
    </row>
    <row r="136" spans="8:10" x14ac:dyDescent="0.2">
      <c r="H136" s="415" t="s">
        <v>145</v>
      </c>
      <c r="I136" s="416"/>
      <c r="J136" s="417"/>
    </row>
    <row r="137" spans="8:10" x14ac:dyDescent="0.2">
      <c r="H137" s="140" t="s">
        <v>146</v>
      </c>
      <c r="I137" s="141" t="s">
        <v>664</v>
      </c>
      <c r="J137" s="142">
        <v>310</v>
      </c>
    </row>
    <row r="138" spans="8:10" x14ac:dyDescent="0.2">
      <c r="H138" s="140" t="s">
        <v>147</v>
      </c>
      <c r="I138" s="143" t="s">
        <v>665</v>
      </c>
      <c r="J138" s="142">
        <v>665</v>
      </c>
    </row>
    <row r="139" spans="8:10" x14ac:dyDescent="0.2">
      <c r="H139" s="140" t="s">
        <v>148</v>
      </c>
      <c r="I139" s="141" t="s">
        <v>666</v>
      </c>
      <c r="J139" s="142">
        <v>400</v>
      </c>
    </row>
    <row r="140" spans="8:10" x14ac:dyDescent="0.2">
      <c r="H140" s="140" t="s">
        <v>149</v>
      </c>
      <c r="I140" s="141" t="s">
        <v>667</v>
      </c>
      <c r="J140" s="142">
        <v>500</v>
      </c>
    </row>
    <row r="141" spans="8:10" x14ac:dyDescent="0.2">
      <c r="H141" s="140" t="s">
        <v>150</v>
      </c>
      <c r="I141" s="143" t="s">
        <v>668</v>
      </c>
      <c r="J141" s="142">
        <v>400</v>
      </c>
    </row>
    <row r="142" spans="8:10" x14ac:dyDescent="0.2">
      <c r="H142" s="140" t="s">
        <v>151</v>
      </c>
      <c r="I142" s="141" t="s">
        <v>669</v>
      </c>
      <c r="J142" s="142">
        <v>1000</v>
      </c>
    </row>
    <row r="143" spans="8:10" x14ac:dyDescent="0.2">
      <c r="H143" s="140" t="s">
        <v>152</v>
      </c>
      <c r="I143" s="141" t="s">
        <v>670</v>
      </c>
      <c r="J143" s="142">
        <v>1100</v>
      </c>
    </row>
    <row r="144" spans="8:10" x14ac:dyDescent="0.2">
      <c r="H144" s="140" t="s">
        <v>153</v>
      </c>
      <c r="I144" s="143" t="s">
        <v>671</v>
      </c>
      <c r="J144" s="142">
        <v>1070</v>
      </c>
    </row>
    <row r="145" spans="8:11" x14ac:dyDescent="0.2">
      <c r="H145" s="140" t="s">
        <v>154</v>
      </c>
      <c r="I145" s="141" t="s">
        <v>672</v>
      </c>
      <c r="J145" s="142">
        <v>1240</v>
      </c>
    </row>
    <row r="146" spans="8:11" x14ac:dyDescent="0.2">
      <c r="H146" s="140" t="s">
        <v>155</v>
      </c>
      <c r="I146" s="141" t="s">
        <v>156</v>
      </c>
      <c r="J146" s="152">
        <v>2380</v>
      </c>
    </row>
    <row r="147" spans="8:11" x14ac:dyDescent="0.2">
      <c r="H147" s="140" t="s">
        <v>157</v>
      </c>
      <c r="I147" s="141" t="s">
        <v>158</v>
      </c>
      <c r="J147" s="152">
        <v>2690</v>
      </c>
    </row>
    <row r="148" spans="8:11" x14ac:dyDescent="0.2">
      <c r="H148" s="140" t="s">
        <v>159</v>
      </c>
      <c r="I148" s="141" t="s">
        <v>160</v>
      </c>
      <c r="J148" s="152">
        <v>3800</v>
      </c>
    </row>
    <row r="149" spans="8:11" x14ac:dyDescent="0.2">
      <c r="H149" s="140" t="s">
        <v>161</v>
      </c>
      <c r="I149" s="141" t="s">
        <v>673</v>
      </c>
      <c r="J149" s="152">
        <v>1120</v>
      </c>
    </row>
    <row r="150" spans="8:11" x14ac:dyDescent="0.2">
      <c r="H150" s="140" t="s">
        <v>162</v>
      </c>
      <c r="I150" s="141" t="s">
        <v>674</v>
      </c>
      <c r="J150" s="152">
        <v>2100</v>
      </c>
    </row>
    <row r="151" spans="8:11" ht="22.5" x14ac:dyDescent="0.2">
      <c r="H151" s="140" t="s">
        <v>163</v>
      </c>
      <c r="I151" s="141" t="s">
        <v>675</v>
      </c>
      <c r="J151" s="152">
        <v>2280</v>
      </c>
    </row>
    <row r="152" spans="8:11" x14ac:dyDescent="0.2">
      <c r="H152" s="415" t="s">
        <v>164</v>
      </c>
      <c r="I152" s="416"/>
      <c r="J152" s="417"/>
    </row>
    <row r="153" spans="8:11" x14ac:dyDescent="0.2">
      <c r="H153" s="140" t="s">
        <v>165</v>
      </c>
      <c r="I153" s="143" t="str">
        <f>'[6]консультации врачей перв'!$B$70</f>
        <v>Консультация врача специалиста без категории</v>
      </c>
      <c r="J153" s="142">
        <v>774</v>
      </c>
      <c r="K153" s="154"/>
    </row>
    <row r="154" spans="8:11" x14ac:dyDescent="0.2">
      <c r="H154" s="140" t="s">
        <v>166</v>
      </c>
      <c r="I154" s="141" t="str">
        <f>'[6]консультации врачей перв'!$B$143</f>
        <v>Консультация врача специалиста II категории</v>
      </c>
      <c r="J154" s="142">
        <v>788</v>
      </c>
      <c r="K154" s="154"/>
    </row>
    <row r="155" spans="8:11" x14ac:dyDescent="0.2">
      <c r="H155" s="140" t="s">
        <v>167</v>
      </c>
      <c r="I155" s="141" t="str">
        <f>'[6]консультации врачей перв'!$B$215</f>
        <v>Консультация врача специалиста I категории</v>
      </c>
      <c r="J155" s="142">
        <v>808</v>
      </c>
      <c r="K155" s="154"/>
    </row>
    <row r="156" spans="8:11" x14ac:dyDescent="0.2">
      <c r="H156" s="140" t="s">
        <v>168</v>
      </c>
      <c r="I156" s="143" t="str">
        <f>'[6]консультации врачей перв'!$B$290</f>
        <v>Консультация врача специалиста высшей  категории</v>
      </c>
      <c r="J156" s="142">
        <v>820</v>
      </c>
      <c r="K156" s="154"/>
    </row>
    <row r="157" spans="8:11" x14ac:dyDescent="0.2">
      <c r="H157" s="140" t="s">
        <v>169</v>
      </c>
      <c r="I157" s="141" t="str">
        <f>'[6]конс. врачей повт'!$B$70</f>
        <v>Консультация врача специалиста без категори (повторный прием)</v>
      </c>
      <c r="J157" s="142">
        <v>679</v>
      </c>
      <c r="K157" s="154"/>
    </row>
    <row r="158" spans="8:11" x14ac:dyDescent="0.2">
      <c r="H158" s="140" t="s">
        <v>170</v>
      </c>
      <c r="I158" s="141" t="str">
        <f>'[6]конс. врачей повт'!$B$143</f>
        <v>Консультация врача специалиста II категории (повторный прием)</v>
      </c>
      <c r="J158" s="142">
        <v>694</v>
      </c>
      <c r="K158" s="154"/>
    </row>
    <row r="159" spans="8:11" x14ac:dyDescent="0.2">
      <c r="H159" s="140" t="s">
        <v>171</v>
      </c>
      <c r="I159" s="143" t="str">
        <f>'[6]конс. врачей повт'!$B$215</f>
        <v>Консультация врача специалиста I категории (повторный прием)</v>
      </c>
      <c r="J159" s="142">
        <v>709</v>
      </c>
      <c r="K159" s="154"/>
    </row>
    <row r="160" spans="8:11" x14ac:dyDescent="0.2">
      <c r="H160" s="140" t="s">
        <v>172</v>
      </c>
      <c r="I160" s="141" t="str">
        <f>'[6]конс. врачей повт'!$B$290</f>
        <v>Консультация врача специалиста высшей  категории (повторный прием)</v>
      </c>
      <c r="J160" s="142">
        <v>723</v>
      </c>
      <c r="K160" s="154"/>
    </row>
    <row r="161" spans="7:11" x14ac:dyDescent="0.2">
      <c r="H161" s="415" t="s">
        <v>173</v>
      </c>
      <c r="I161" s="416"/>
      <c r="J161" s="417"/>
      <c r="K161" s="154"/>
    </row>
    <row r="162" spans="7:11" x14ac:dyDescent="0.2">
      <c r="G162" s="155"/>
      <c r="H162" s="140" t="s">
        <v>174</v>
      </c>
      <c r="I162" s="143" t="str">
        <f>'[7]Свод по проц.каб.'!$B$8</f>
        <v>Внутримышечные инъекции</v>
      </c>
      <c r="J162" s="142">
        <v>100</v>
      </c>
    </row>
    <row r="163" spans="7:11" x14ac:dyDescent="0.2">
      <c r="G163" s="155"/>
      <c r="H163" s="140" t="s">
        <v>175</v>
      </c>
      <c r="I163" s="141" t="str">
        <f>'[7]Свод по проц.каб.'!$B$9</f>
        <v>Подкожные инъекции</v>
      </c>
      <c r="J163" s="142">
        <v>100</v>
      </c>
    </row>
    <row r="164" spans="7:11" x14ac:dyDescent="0.2">
      <c r="G164" s="155"/>
      <c r="H164" s="140" t="s">
        <v>176</v>
      </c>
      <c r="I164" s="141" t="str">
        <f>'[7]Свод по проц.каб.'!$B$10</f>
        <v>Внутривенные вливания</v>
      </c>
      <c r="J164" s="142">
        <v>154</v>
      </c>
    </row>
    <row r="165" spans="7:11" x14ac:dyDescent="0.2">
      <c r="G165" s="155"/>
      <c r="H165" s="140" t="s">
        <v>177</v>
      </c>
      <c r="I165" s="143" t="str">
        <f>'[7]Свод по проц.каб.'!$B$11</f>
        <v>Забор крови из вены</v>
      </c>
      <c r="J165" s="142">
        <v>100</v>
      </c>
    </row>
    <row r="166" spans="7:11" x14ac:dyDescent="0.2">
      <c r="G166" s="155"/>
      <c r="H166" s="140" t="s">
        <v>178</v>
      </c>
      <c r="I166" s="141" t="str">
        <f>'[7]Свод по проц.каб.'!$B$12</f>
        <v>Перевязки</v>
      </c>
      <c r="J166" s="142">
        <v>160</v>
      </c>
    </row>
    <row r="167" spans="7:11" x14ac:dyDescent="0.2">
      <c r="G167" s="155"/>
      <c r="H167" s="140" t="s">
        <v>179</v>
      </c>
      <c r="I167" s="141" t="str">
        <f>'[7]Свод по проц.каб.'!$B$13</f>
        <v>Забор крови на RV</v>
      </c>
      <c r="J167" s="142">
        <v>100</v>
      </c>
    </row>
    <row r="168" spans="7:11" x14ac:dyDescent="0.2">
      <c r="G168" s="155"/>
      <c r="H168" s="140" t="s">
        <v>180</v>
      </c>
      <c r="I168" s="143" t="str">
        <f>'[7]Свод по проц.каб.'!$B$14</f>
        <v>Забор крови на ВИЧ</v>
      </c>
      <c r="J168" s="142">
        <v>100</v>
      </c>
    </row>
    <row r="169" spans="7:11" x14ac:dyDescent="0.2">
      <c r="H169" s="140" t="s">
        <v>181</v>
      </c>
      <c r="I169" s="143" t="str">
        <f>'[8]услуги офтальмолога'!$B$31</f>
        <v>Подбор очковых линз</v>
      </c>
      <c r="J169" s="142">
        <v>87</v>
      </c>
    </row>
    <row r="170" spans="7:11" x14ac:dyDescent="0.2">
      <c r="H170" s="140" t="s">
        <v>182</v>
      </c>
      <c r="I170" s="153" t="s">
        <v>183</v>
      </c>
      <c r="J170" s="142">
        <v>41</v>
      </c>
    </row>
    <row r="171" spans="7:11" x14ac:dyDescent="0.2">
      <c r="H171" s="140" t="s">
        <v>184</v>
      </c>
      <c r="I171" s="153" t="s">
        <v>185</v>
      </c>
      <c r="J171" s="142">
        <v>41</v>
      </c>
    </row>
    <row r="172" spans="7:11" x14ac:dyDescent="0.2">
      <c r="H172" s="140" t="s">
        <v>186</v>
      </c>
      <c r="I172" s="143" t="str">
        <f>[9]ксерокоп!$D$69</f>
        <v>Копия 1 листа</v>
      </c>
      <c r="J172" s="142">
        <v>6</v>
      </c>
    </row>
    <row r="173" spans="7:11" ht="22.5" x14ac:dyDescent="0.2">
      <c r="H173" s="140" t="s">
        <v>187</v>
      </c>
      <c r="I173" s="156" t="s">
        <v>188</v>
      </c>
      <c r="J173" s="142">
        <v>287</v>
      </c>
    </row>
    <row r="174" spans="7:11" ht="22.5" x14ac:dyDescent="0.2">
      <c r="H174" s="140" t="s">
        <v>189</v>
      </c>
      <c r="I174" s="156" t="s">
        <v>190</v>
      </c>
      <c r="J174" s="142">
        <v>225</v>
      </c>
    </row>
    <row r="175" spans="7:11" ht="22.5" x14ac:dyDescent="0.2">
      <c r="H175" s="140" t="s">
        <v>191</v>
      </c>
      <c r="I175" s="156" t="s">
        <v>192</v>
      </c>
      <c r="J175" s="142">
        <v>219</v>
      </c>
    </row>
    <row r="176" spans="7:11" ht="22.5" x14ac:dyDescent="0.2">
      <c r="H176" s="140" t="s">
        <v>193</v>
      </c>
      <c r="I176" s="143" t="s">
        <v>194</v>
      </c>
      <c r="J176" s="142">
        <v>409</v>
      </c>
    </row>
    <row r="177" spans="7:10" x14ac:dyDescent="0.2">
      <c r="H177" s="140" t="s">
        <v>195</v>
      </c>
      <c r="I177" s="143" t="s">
        <v>196</v>
      </c>
      <c r="J177" s="152">
        <v>1070</v>
      </c>
    </row>
    <row r="178" spans="7:10" x14ac:dyDescent="0.2">
      <c r="H178" s="140" t="s">
        <v>197</v>
      </c>
      <c r="I178" s="143" t="s">
        <v>198</v>
      </c>
      <c r="J178" s="152">
        <v>1869</v>
      </c>
    </row>
    <row r="179" spans="7:10" ht="22.5" x14ac:dyDescent="0.2">
      <c r="H179" s="140" t="s">
        <v>199</v>
      </c>
      <c r="I179" s="143" t="s">
        <v>200</v>
      </c>
      <c r="J179" s="142">
        <v>356</v>
      </c>
    </row>
    <row r="180" spans="7:10" ht="22.5" x14ac:dyDescent="0.2">
      <c r="H180" s="140" t="s">
        <v>201</v>
      </c>
      <c r="I180" s="143" t="s">
        <v>202</v>
      </c>
      <c r="J180" s="142">
        <v>265</v>
      </c>
    </row>
    <row r="181" spans="7:10" x14ac:dyDescent="0.2">
      <c r="H181" s="140" t="s">
        <v>203</v>
      </c>
      <c r="I181" s="143" t="s">
        <v>204</v>
      </c>
      <c r="J181" s="142">
        <v>379</v>
      </c>
    </row>
    <row r="182" spans="7:10" x14ac:dyDescent="0.2">
      <c r="H182" s="140" t="s">
        <v>205</v>
      </c>
      <c r="I182" s="143" t="s">
        <v>206</v>
      </c>
      <c r="J182" s="142">
        <v>278</v>
      </c>
    </row>
    <row r="183" spans="7:10" ht="22.5" x14ac:dyDescent="0.2">
      <c r="H183" s="140" t="s">
        <v>207</v>
      </c>
      <c r="I183" s="143" t="s">
        <v>208</v>
      </c>
      <c r="J183" s="142">
        <v>256</v>
      </c>
    </row>
    <row r="184" spans="7:10" x14ac:dyDescent="0.2">
      <c r="H184" s="140" t="s">
        <v>209</v>
      </c>
      <c r="I184" s="143" t="s">
        <v>210</v>
      </c>
      <c r="J184" s="142">
        <v>281</v>
      </c>
    </row>
    <row r="185" spans="7:10" x14ac:dyDescent="0.2">
      <c r="H185" s="140" t="s">
        <v>211</v>
      </c>
      <c r="I185" s="143" t="s">
        <v>212</v>
      </c>
      <c r="J185" s="142">
        <v>224</v>
      </c>
    </row>
    <row r="186" spans="7:10" x14ac:dyDescent="0.2">
      <c r="G186" s="155"/>
      <c r="H186" s="140" t="s">
        <v>213</v>
      </c>
      <c r="I186" s="143" t="s">
        <v>214</v>
      </c>
      <c r="J186" s="142">
        <v>275</v>
      </c>
    </row>
    <row r="187" spans="7:10" x14ac:dyDescent="0.2">
      <c r="G187" s="155"/>
      <c r="H187" s="140" t="s">
        <v>215</v>
      </c>
      <c r="I187" s="143" t="s">
        <v>216</v>
      </c>
      <c r="J187" s="142">
        <v>260</v>
      </c>
    </row>
    <row r="188" spans="7:10" x14ac:dyDescent="0.2">
      <c r="G188" s="155"/>
      <c r="H188" s="140" t="s">
        <v>217</v>
      </c>
      <c r="I188" s="143" t="s">
        <v>218</v>
      </c>
      <c r="J188" s="142">
        <v>244</v>
      </c>
    </row>
    <row r="189" spans="7:10" x14ac:dyDescent="0.2">
      <c r="G189" s="155"/>
      <c r="H189" s="140" t="s">
        <v>219</v>
      </c>
      <c r="I189" s="143" t="s">
        <v>220</v>
      </c>
      <c r="J189" s="142">
        <v>152</v>
      </c>
    </row>
    <row r="190" spans="7:10" x14ac:dyDescent="0.2">
      <c r="H190" s="140"/>
      <c r="I190" s="143" t="s">
        <v>221</v>
      </c>
      <c r="J190" s="142"/>
    </row>
    <row r="191" spans="7:10" x14ac:dyDescent="0.2">
      <c r="H191" s="140" t="s">
        <v>222</v>
      </c>
      <c r="I191" s="143" t="s">
        <v>223</v>
      </c>
      <c r="J191" s="142">
        <v>116</v>
      </c>
    </row>
    <row r="192" spans="7:10" x14ac:dyDescent="0.2">
      <c r="H192" s="140" t="s">
        <v>224</v>
      </c>
      <c r="I192" s="143" t="s">
        <v>225</v>
      </c>
      <c r="J192" s="142">
        <v>116</v>
      </c>
    </row>
    <row r="193" spans="8:11" x14ac:dyDescent="0.2">
      <c r="H193" s="140" t="s">
        <v>226</v>
      </c>
      <c r="I193" s="143" t="s">
        <v>227</v>
      </c>
      <c r="J193" s="142">
        <v>116</v>
      </c>
    </row>
    <row r="194" spans="8:11" x14ac:dyDescent="0.2">
      <c r="H194" s="140" t="s">
        <v>228</v>
      </c>
      <c r="I194" s="143" t="s">
        <v>229</v>
      </c>
      <c r="J194" s="142">
        <v>116</v>
      </c>
    </row>
    <row r="195" spans="8:11" x14ac:dyDescent="0.2">
      <c r="H195" s="140" t="s">
        <v>230</v>
      </c>
      <c r="I195" s="143" t="s">
        <v>231</v>
      </c>
      <c r="J195" s="142">
        <v>77</v>
      </c>
    </row>
    <row r="196" spans="8:11" x14ac:dyDescent="0.2">
      <c r="H196" s="140" t="s">
        <v>232</v>
      </c>
      <c r="I196" s="143" t="s">
        <v>233</v>
      </c>
      <c r="J196" s="142">
        <v>15</v>
      </c>
    </row>
    <row r="197" spans="8:11" x14ac:dyDescent="0.2">
      <c r="H197" s="140" t="s">
        <v>234</v>
      </c>
      <c r="I197" s="143" t="s">
        <v>235</v>
      </c>
      <c r="J197" s="157">
        <v>279</v>
      </c>
    </row>
    <row r="198" spans="8:11" x14ac:dyDescent="0.2">
      <c r="H198" s="140" t="s">
        <v>236</v>
      </c>
      <c r="I198" s="143" t="s">
        <v>237</v>
      </c>
      <c r="J198" s="157">
        <v>262</v>
      </c>
    </row>
    <row r="199" spans="8:11" x14ac:dyDescent="0.2">
      <c r="H199" s="140" t="s">
        <v>238</v>
      </c>
      <c r="I199" s="143" t="s">
        <v>239</v>
      </c>
      <c r="J199" s="157">
        <v>275</v>
      </c>
    </row>
    <row r="200" spans="8:11" x14ac:dyDescent="0.2">
      <c r="H200" s="140" t="s">
        <v>240</v>
      </c>
      <c r="I200" s="143" t="s">
        <v>241</v>
      </c>
      <c r="J200" s="157">
        <v>256</v>
      </c>
    </row>
    <row r="201" spans="8:11" x14ac:dyDescent="0.2">
      <c r="H201" s="158" t="s">
        <v>242</v>
      </c>
      <c r="I201" s="143" t="s">
        <v>243</v>
      </c>
      <c r="J201" s="157">
        <v>272</v>
      </c>
    </row>
    <row r="202" spans="8:11" x14ac:dyDescent="0.2">
      <c r="H202" s="159" t="s">
        <v>244</v>
      </c>
      <c r="I202" s="143" t="s">
        <v>245</v>
      </c>
      <c r="J202" s="157">
        <v>259</v>
      </c>
    </row>
    <row r="203" spans="8:11" x14ac:dyDescent="0.2">
      <c r="H203" s="140" t="s">
        <v>246</v>
      </c>
      <c r="I203" s="143" t="s">
        <v>247</v>
      </c>
      <c r="J203" s="157">
        <v>929</v>
      </c>
    </row>
    <row r="204" spans="8:11" x14ac:dyDescent="0.2">
      <c r="H204" s="159" t="s">
        <v>248</v>
      </c>
      <c r="I204" s="143" t="s">
        <v>249</v>
      </c>
      <c r="J204" s="160">
        <v>562</v>
      </c>
    </row>
    <row r="205" spans="8:11" x14ac:dyDescent="0.2">
      <c r="H205" s="140" t="s">
        <v>250</v>
      </c>
      <c r="I205" s="143" t="s">
        <v>251</v>
      </c>
      <c r="J205" s="157">
        <v>2000</v>
      </c>
      <c r="K205" s="132" t="s">
        <v>637</v>
      </c>
    </row>
    <row r="206" spans="8:11" x14ac:dyDescent="0.2">
      <c r="H206" s="159" t="s">
        <v>641</v>
      </c>
      <c r="I206" s="143" t="s">
        <v>643</v>
      </c>
      <c r="J206" s="157">
        <v>750</v>
      </c>
      <c r="K206" s="132" t="s">
        <v>645</v>
      </c>
    </row>
    <row r="207" spans="8:11" ht="22.5" x14ac:dyDescent="0.2">
      <c r="H207" s="159" t="s">
        <v>642</v>
      </c>
      <c r="I207" s="143" t="s">
        <v>644</v>
      </c>
      <c r="J207" s="157">
        <v>400</v>
      </c>
      <c r="K207" s="132" t="s">
        <v>646</v>
      </c>
    </row>
    <row r="208" spans="8:11" x14ac:dyDescent="0.2">
      <c r="H208" s="415" t="s">
        <v>252</v>
      </c>
      <c r="I208" s="426"/>
      <c r="J208" s="427"/>
    </row>
    <row r="209" spans="8:11" x14ac:dyDescent="0.2">
      <c r="H209" s="415" t="s">
        <v>253</v>
      </c>
      <c r="I209" s="416"/>
      <c r="J209" s="417"/>
    </row>
    <row r="210" spans="8:11" x14ac:dyDescent="0.2">
      <c r="H210" s="161"/>
      <c r="I210" s="202" t="s">
        <v>254</v>
      </c>
      <c r="J210" s="202"/>
    </row>
    <row r="211" spans="8:11" x14ac:dyDescent="0.2">
      <c r="H211" s="140" t="s">
        <v>255</v>
      </c>
      <c r="I211" s="141" t="str">
        <f>'[8]Эндокринолог '!$B$48</f>
        <v>Врач-эндокринолог</v>
      </c>
      <c r="J211" s="142">
        <v>145</v>
      </c>
    </row>
    <row r="212" spans="8:11" x14ac:dyDescent="0.2">
      <c r="H212" s="140" t="s">
        <v>256</v>
      </c>
      <c r="I212" s="143" t="str">
        <f>[8]Невролог!$B$60</f>
        <v>Врач-невролог</v>
      </c>
      <c r="J212" s="142">
        <v>145</v>
      </c>
    </row>
    <row r="213" spans="8:11" x14ac:dyDescent="0.2">
      <c r="H213" s="140" t="s">
        <v>257</v>
      </c>
      <c r="I213" s="143" t="s">
        <v>617</v>
      </c>
      <c r="J213" s="142">
        <v>350</v>
      </c>
    </row>
    <row r="214" spans="8:11" x14ac:dyDescent="0.2">
      <c r="H214" s="140" t="s">
        <v>258</v>
      </c>
      <c r="I214" s="143" t="s">
        <v>259</v>
      </c>
      <c r="J214" s="142">
        <v>235</v>
      </c>
    </row>
    <row r="215" spans="8:11" x14ac:dyDescent="0.2">
      <c r="H215" s="140" t="s">
        <v>260</v>
      </c>
      <c r="I215" s="143" t="str">
        <f>[8]Отоларинголог!$B$59</f>
        <v>Врач-оториноларинголог</v>
      </c>
      <c r="J215" s="142">
        <v>140</v>
      </c>
    </row>
    <row r="216" spans="8:11" x14ac:dyDescent="0.2">
      <c r="H216" s="140" t="s">
        <v>261</v>
      </c>
      <c r="I216" s="143" t="str">
        <f>[8]дерматовенеролог!$D$77</f>
        <v>Врач -  дерматовенеролог</v>
      </c>
      <c r="J216" s="142">
        <v>140</v>
      </c>
    </row>
    <row r="217" spans="8:11" x14ac:dyDescent="0.2">
      <c r="H217" s="140" t="s">
        <v>262</v>
      </c>
      <c r="I217" s="143" t="str">
        <f>'[8]терапевт (период мо)'!$B$47</f>
        <v xml:space="preserve">Врач -терапевт </v>
      </c>
      <c r="J217" s="142">
        <v>200</v>
      </c>
    </row>
    <row r="218" spans="8:11" x14ac:dyDescent="0.2">
      <c r="H218" s="140" t="s">
        <v>263</v>
      </c>
      <c r="I218" s="143" t="str">
        <f>[8]уролог!$B$48</f>
        <v>Врач- уролог</v>
      </c>
      <c r="J218" s="142">
        <v>145</v>
      </c>
    </row>
    <row r="219" spans="8:11" x14ac:dyDescent="0.2">
      <c r="H219" s="140" t="s">
        <v>264</v>
      </c>
      <c r="I219" s="143" t="str">
        <f>[8]хирург!$B$48</f>
        <v>Врач- хирург</v>
      </c>
      <c r="J219" s="142">
        <v>145</v>
      </c>
    </row>
    <row r="220" spans="8:11" x14ac:dyDescent="0.2">
      <c r="H220" s="140" t="s">
        <v>265</v>
      </c>
      <c r="I220" s="143" t="str">
        <f>[8]Офтальмолог!$B$59</f>
        <v>Врач - офтальмолог</v>
      </c>
      <c r="J220" s="142">
        <v>235</v>
      </c>
      <c r="K220" s="132" t="s">
        <v>618</v>
      </c>
    </row>
    <row r="221" spans="8:11" x14ac:dyDescent="0.2">
      <c r="H221" s="140" t="s">
        <v>266</v>
      </c>
      <c r="I221" s="143" t="str">
        <f>'[8]вр инфекц'!$C$59</f>
        <v xml:space="preserve">Врач- инфекционист </v>
      </c>
      <c r="J221" s="142">
        <v>203</v>
      </c>
    </row>
    <row r="222" spans="8:11" x14ac:dyDescent="0.2">
      <c r="H222" s="140" t="s">
        <v>267</v>
      </c>
      <c r="I222" s="143" t="str">
        <f>'[8]вр инф с выдачей сертиф'!$B$59</f>
        <v>Врач - инфекционист (с выдачей сертификата)</v>
      </c>
      <c r="J222" s="142">
        <v>400</v>
      </c>
    </row>
    <row r="223" spans="8:11" x14ac:dyDescent="0.2">
      <c r="H223" s="140" t="s">
        <v>268</v>
      </c>
      <c r="I223" s="143" t="str">
        <f>'[8]психиатр, нарколог'!$B$47</f>
        <v>Врач - психиатр</v>
      </c>
      <c r="J223" s="146">
        <v>110</v>
      </c>
    </row>
    <row r="224" spans="8:11" x14ac:dyDescent="0.2">
      <c r="H224" s="140" t="s">
        <v>269</v>
      </c>
      <c r="I224" s="143" t="str">
        <f>'[8]психиатр, нарколог'!$B$57</f>
        <v>Врач - психиатр - нарколог</v>
      </c>
      <c r="J224" s="146">
        <v>110</v>
      </c>
    </row>
    <row r="225" spans="8:11" x14ac:dyDescent="0.2">
      <c r="H225" s="140" t="s">
        <v>270</v>
      </c>
      <c r="I225" s="163" t="s">
        <v>272</v>
      </c>
      <c r="J225" s="146">
        <v>553</v>
      </c>
    </row>
    <row r="226" spans="8:11" ht="22.5" x14ac:dyDescent="0.2">
      <c r="H226" s="140" t="s">
        <v>271</v>
      </c>
      <c r="I226" s="163" t="s">
        <v>274</v>
      </c>
      <c r="J226" s="146">
        <v>300</v>
      </c>
    </row>
    <row r="227" spans="8:11" x14ac:dyDescent="0.2">
      <c r="H227" s="140" t="s">
        <v>273</v>
      </c>
      <c r="I227" s="163" t="s">
        <v>276</v>
      </c>
      <c r="J227" s="146">
        <v>164</v>
      </c>
    </row>
    <row r="228" spans="8:11" x14ac:dyDescent="0.2">
      <c r="H228" s="140" t="s">
        <v>275</v>
      </c>
      <c r="I228" s="163" t="s">
        <v>278</v>
      </c>
      <c r="J228" s="146">
        <v>214</v>
      </c>
    </row>
    <row r="229" spans="8:11" x14ac:dyDescent="0.2">
      <c r="H229" s="140" t="s">
        <v>277</v>
      </c>
      <c r="I229" s="163" t="s">
        <v>280</v>
      </c>
      <c r="J229" s="142">
        <v>142</v>
      </c>
    </row>
    <row r="230" spans="8:11" x14ac:dyDescent="0.2">
      <c r="H230" s="140" t="s">
        <v>279</v>
      </c>
      <c r="I230" s="163" t="s">
        <v>627</v>
      </c>
      <c r="J230" s="142">
        <v>220</v>
      </c>
      <c r="K230" s="155" t="s">
        <v>629</v>
      </c>
    </row>
    <row r="231" spans="8:11" x14ac:dyDescent="0.2">
      <c r="H231" s="140" t="s">
        <v>282</v>
      </c>
      <c r="I231" s="163" t="s">
        <v>628</v>
      </c>
      <c r="J231" s="142">
        <v>154</v>
      </c>
      <c r="K231" s="155" t="s">
        <v>630</v>
      </c>
    </row>
    <row r="232" spans="8:11" x14ac:dyDescent="0.2">
      <c r="H232" s="140"/>
      <c r="I232" s="201" t="s">
        <v>281</v>
      </c>
      <c r="J232" s="142"/>
    </row>
    <row r="233" spans="8:11" x14ac:dyDescent="0.2">
      <c r="H233" s="140" t="s">
        <v>283</v>
      </c>
      <c r="I233" s="141" t="str">
        <f>[8]Невролог!$B$73</f>
        <v>Проверка вибрационной чувствительности</v>
      </c>
      <c r="J233" s="142">
        <v>44</v>
      </c>
    </row>
    <row r="234" spans="8:11" x14ac:dyDescent="0.2">
      <c r="H234" s="140" t="s">
        <v>284</v>
      </c>
      <c r="I234" s="141" t="str">
        <f>[8]Отоларинголог!$B$69</f>
        <v xml:space="preserve">Аудиометрия </v>
      </c>
      <c r="J234" s="142">
        <v>70</v>
      </c>
    </row>
    <row r="235" spans="8:11" x14ac:dyDescent="0.2">
      <c r="H235" s="140" t="s">
        <v>285</v>
      </c>
      <c r="I235" s="143" t="str">
        <f>[8]Отоларинголог!$B$79</f>
        <v>Исследвание вестибулярного аппарата</v>
      </c>
      <c r="J235" s="142">
        <v>48</v>
      </c>
    </row>
    <row r="236" spans="8:11" x14ac:dyDescent="0.2">
      <c r="H236" s="140" t="s">
        <v>286</v>
      </c>
      <c r="I236" s="141" t="str">
        <f>'[8]услуги офтальмолога'!$B$29</f>
        <v>Динамометрия</v>
      </c>
      <c r="J236" s="142">
        <v>66</v>
      </c>
    </row>
    <row r="237" spans="8:11" x14ac:dyDescent="0.2">
      <c r="H237" s="140" t="s">
        <v>287</v>
      </c>
      <c r="I237" s="141" t="str">
        <f>'[8]услуги офтальмолога'!$B$30</f>
        <v>Офтальмотонометрия</v>
      </c>
      <c r="J237" s="142">
        <v>86</v>
      </c>
    </row>
    <row r="238" spans="8:11" x14ac:dyDescent="0.2">
      <c r="H238" s="140" t="s">
        <v>288</v>
      </c>
      <c r="I238" s="141" t="str">
        <f>'[8]услуги офтальмолога'!$B$32</f>
        <v>Офтальмоскопия глазного дна</v>
      </c>
      <c r="J238" s="142">
        <v>105</v>
      </c>
    </row>
    <row r="239" spans="8:11" x14ac:dyDescent="0.2">
      <c r="H239" s="140" t="s">
        <v>289</v>
      </c>
      <c r="I239" s="141" t="str">
        <f>'[8]услуги офтальмолога'!$B$33</f>
        <v>Острота зрения</v>
      </c>
      <c r="J239" s="142">
        <v>105</v>
      </c>
    </row>
    <row r="240" spans="8:11" x14ac:dyDescent="0.2">
      <c r="H240" s="140" t="s">
        <v>290</v>
      </c>
      <c r="I240" s="141" t="str">
        <f>'[8]услуги офтальмолога'!$B$34</f>
        <v>Определение объема аккомодации</v>
      </c>
      <c r="J240" s="142">
        <v>67</v>
      </c>
    </row>
    <row r="241" spans="8:10" x14ac:dyDescent="0.2">
      <c r="H241" s="140" t="s">
        <v>291</v>
      </c>
      <c r="I241" s="143" t="str">
        <f>'[8]услуги офтальмолога'!$B$35</f>
        <v>Исследование бинокулярного зрения</v>
      </c>
      <c r="J241" s="142">
        <v>70</v>
      </c>
    </row>
    <row r="242" spans="8:10" x14ac:dyDescent="0.2">
      <c r="H242" s="140" t="s">
        <v>292</v>
      </c>
      <c r="I242" s="141" t="str">
        <f>'[8]услуги офтальмолога'!$B$36</f>
        <v>Биомикроскопия сред глаза</v>
      </c>
      <c r="J242" s="142">
        <v>175</v>
      </c>
    </row>
    <row r="243" spans="8:10" x14ac:dyDescent="0.2">
      <c r="H243" s="140" t="s">
        <v>293</v>
      </c>
      <c r="I243" s="141" t="str">
        <f>'[8]услуги офтальмолога'!$B$46</f>
        <v>Скиоскопия</v>
      </c>
      <c r="J243" s="142">
        <v>62</v>
      </c>
    </row>
    <row r="244" spans="8:10" x14ac:dyDescent="0.2">
      <c r="H244" s="140" t="s">
        <v>294</v>
      </c>
      <c r="I244" s="141" t="str">
        <f>'[8]услуги офтальмолога'!$B$47</f>
        <v>Исследование полей зрения (переметрия)</v>
      </c>
      <c r="J244" s="142">
        <v>128</v>
      </c>
    </row>
    <row r="245" spans="8:10" x14ac:dyDescent="0.2">
      <c r="H245" s="140" t="s">
        <v>295</v>
      </c>
      <c r="I245" s="141" t="str">
        <f>'[8]услуги офтальмолога'!$B$48</f>
        <v>Цветоощущение (цветотест)</v>
      </c>
      <c r="J245" s="142">
        <v>44</v>
      </c>
    </row>
    <row r="246" spans="8:10" x14ac:dyDescent="0.2">
      <c r="H246" s="140" t="s">
        <v>296</v>
      </c>
      <c r="I246" s="141" t="str">
        <f>'[8]услуги офтальмолога'!$B$49</f>
        <v>Рефрактометрия</v>
      </c>
      <c r="J246" s="142">
        <v>62</v>
      </c>
    </row>
    <row r="247" spans="8:10" x14ac:dyDescent="0.2">
      <c r="H247" s="140" t="s">
        <v>297</v>
      </c>
      <c r="I247" s="141" t="str">
        <f>[8]термометрия!$B$46</f>
        <v>Термометрия</v>
      </c>
      <c r="J247" s="142">
        <v>24</v>
      </c>
    </row>
    <row r="248" spans="8:10" ht="22.5" x14ac:dyDescent="0.2">
      <c r="H248" s="140" t="s">
        <v>298</v>
      </c>
      <c r="I248" s="141" t="str">
        <f>I57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8" s="142">
        <v>497</v>
      </c>
    </row>
    <row r="249" spans="8:10" ht="22.5" x14ac:dyDescent="0.2">
      <c r="H249" s="140" t="s">
        <v>299</v>
      </c>
      <c r="I249" s="141" t="str">
        <f>I64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9" s="142">
        <v>175</v>
      </c>
    </row>
    <row r="250" spans="8:10" x14ac:dyDescent="0.2">
      <c r="H250" s="140" t="s">
        <v>300</v>
      </c>
      <c r="I250" s="141" t="str">
        <f>I17</f>
        <v>Исследование уровня глюкозы в  крови</v>
      </c>
      <c r="J250" s="142">
        <v>134</v>
      </c>
    </row>
    <row r="251" spans="8:10" x14ac:dyDescent="0.2">
      <c r="H251" s="140" t="s">
        <v>301</v>
      </c>
      <c r="I251" s="141" t="str">
        <f>I24</f>
        <v>Исследование уровня холестерина в крови</v>
      </c>
      <c r="J251" s="142">
        <v>151</v>
      </c>
    </row>
    <row r="252" spans="8:10" x14ac:dyDescent="0.2">
      <c r="H252" s="140" t="s">
        <v>302</v>
      </c>
      <c r="I252" s="141" t="str">
        <f>I18</f>
        <v>Исследование уровня биллирубина в крови</v>
      </c>
      <c r="J252" s="142">
        <v>147</v>
      </c>
    </row>
    <row r="253" spans="8:10" x14ac:dyDescent="0.2">
      <c r="H253" s="140" t="s">
        <v>303</v>
      </c>
      <c r="I253" s="141" t="str">
        <f>I19</f>
        <v>Исследование уровня креатинина в  крови</v>
      </c>
      <c r="J253" s="142">
        <v>198</v>
      </c>
    </row>
    <row r="254" spans="8:10" x14ac:dyDescent="0.2">
      <c r="H254" s="140" t="s">
        <v>304</v>
      </c>
      <c r="I254" s="141" t="str">
        <f>I20</f>
        <v>Исследование уровня аланин-трансаминазы в крови (фермент АлТ)</v>
      </c>
      <c r="J254" s="142">
        <v>89</v>
      </c>
    </row>
    <row r="255" spans="8:10" x14ac:dyDescent="0.2">
      <c r="H255" s="140" t="s">
        <v>305</v>
      </c>
      <c r="I255" s="141" t="str">
        <f>I21</f>
        <v>Исследование уровня  аспарат-трансаминазы в крови (фермент АсТ)</v>
      </c>
      <c r="J255" s="142">
        <v>89</v>
      </c>
    </row>
    <row r="256" spans="8:10" x14ac:dyDescent="0.2">
      <c r="H256" s="140" t="s">
        <v>306</v>
      </c>
      <c r="I256" s="141" t="str">
        <f>I27</f>
        <v>Исследование уровня щелочной фосфотазы в крови</v>
      </c>
      <c r="J256" s="142">
        <v>332</v>
      </c>
    </row>
    <row r="257" spans="8:10" x14ac:dyDescent="0.2">
      <c r="H257" s="140" t="s">
        <v>307</v>
      </c>
      <c r="I257" s="141" t="str">
        <f>I44</f>
        <v>ГГТП (гаммаглутамилтранспетидаза)</v>
      </c>
      <c r="J257" s="142">
        <v>233</v>
      </c>
    </row>
    <row r="258" spans="8:10" ht="22.5" x14ac:dyDescent="0.2">
      <c r="H258" s="140" t="s">
        <v>308</v>
      </c>
      <c r="I258" s="141" t="str">
        <f>I45</f>
        <v>Исследование уровня холестерина липопротеидов низкой плотности сыворотки крови (ЛПНП)</v>
      </c>
      <c r="J258" s="142">
        <v>166</v>
      </c>
    </row>
    <row r="259" spans="8:10" ht="22.5" x14ac:dyDescent="0.2">
      <c r="H259" s="140" t="s">
        <v>309</v>
      </c>
      <c r="I259" s="141" t="str">
        <f>I46</f>
        <v>Исследование уровня холестерина липопротеидов высокой плотности сыворотки крови (ЛПВП)</v>
      </c>
      <c r="J259" s="142">
        <f>J46</f>
        <v>157</v>
      </c>
    </row>
    <row r="260" spans="8:10" x14ac:dyDescent="0.2">
      <c r="H260" s="140" t="s">
        <v>310</v>
      </c>
      <c r="I260" s="141" t="str">
        <f>I58</f>
        <v>Исследование уровня ретикулоцитов  в крови</v>
      </c>
      <c r="J260" s="142">
        <f>J58</f>
        <v>203</v>
      </c>
    </row>
    <row r="261" spans="8:10" x14ac:dyDescent="0.2">
      <c r="H261" s="140" t="s">
        <v>311</v>
      </c>
      <c r="I261" s="141" t="str">
        <f>I62</f>
        <v>Исследование уровня желчных пигментов</v>
      </c>
      <c r="J261" s="142">
        <f>J62</f>
        <v>133</v>
      </c>
    </row>
    <row r="262" spans="8:10" x14ac:dyDescent="0.2">
      <c r="H262" s="140" t="s">
        <v>312</v>
      </c>
      <c r="I262" s="141" t="str">
        <f>I63</f>
        <v>Соскоб на энтеробиоз</v>
      </c>
      <c r="J262" s="142">
        <f>J63</f>
        <v>123</v>
      </c>
    </row>
    <row r="263" spans="8:10" x14ac:dyDescent="0.2">
      <c r="H263" s="140" t="s">
        <v>313</v>
      </c>
      <c r="I263" s="141" t="str">
        <f>I303</f>
        <v>Исследование кала на простейшие и гельминты</v>
      </c>
      <c r="J263" s="142">
        <v>115</v>
      </c>
    </row>
    <row r="264" spans="8:10" x14ac:dyDescent="0.2">
      <c r="H264" s="140" t="s">
        <v>314</v>
      </c>
      <c r="I264" s="141" t="str">
        <f>I301</f>
        <v>Реакция микропреципитации на сифилис (РМП)</v>
      </c>
      <c r="J264" s="142">
        <v>132</v>
      </c>
    </row>
    <row r="265" spans="8:10" x14ac:dyDescent="0.2">
      <c r="H265" s="140" t="s">
        <v>315</v>
      </c>
      <c r="I265" s="141" t="str">
        <f>I302</f>
        <v>Мазок на заболевание передающиеся половым путем (ЗППП)</v>
      </c>
      <c r="J265" s="142">
        <v>170</v>
      </c>
    </row>
    <row r="266" spans="8:10" x14ac:dyDescent="0.2">
      <c r="H266" s="140" t="s">
        <v>317</v>
      </c>
      <c r="I266" s="156" t="s">
        <v>316</v>
      </c>
      <c r="J266" s="157">
        <v>270</v>
      </c>
    </row>
    <row r="267" spans="8:10" x14ac:dyDescent="0.2">
      <c r="H267" s="140" t="s">
        <v>319</v>
      </c>
      <c r="I267" s="156" t="s">
        <v>318</v>
      </c>
      <c r="J267" s="157">
        <v>296</v>
      </c>
    </row>
    <row r="268" spans="8:10" x14ac:dyDescent="0.2">
      <c r="H268" s="140" t="s">
        <v>321</v>
      </c>
      <c r="I268" s="156" t="s">
        <v>320</v>
      </c>
      <c r="J268" s="157">
        <v>208</v>
      </c>
    </row>
    <row r="269" spans="8:10" x14ac:dyDescent="0.2">
      <c r="H269" s="140" t="s">
        <v>323</v>
      </c>
      <c r="I269" s="156" t="s">
        <v>322</v>
      </c>
      <c r="J269" s="157">
        <v>325</v>
      </c>
    </row>
    <row r="270" spans="8:10" x14ac:dyDescent="0.2">
      <c r="H270" s="140" t="s">
        <v>325</v>
      </c>
      <c r="I270" s="156" t="s">
        <v>324</v>
      </c>
      <c r="J270" s="157">
        <v>308</v>
      </c>
    </row>
    <row r="271" spans="8:10" x14ac:dyDescent="0.2">
      <c r="H271" s="140" t="s">
        <v>327</v>
      </c>
      <c r="I271" s="156" t="s">
        <v>326</v>
      </c>
      <c r="J271" s="157">
        <v>318</v>
      </c>
    </row>
    <row r="272" spans="8:10" x14ac:dyDescent="0.2">
      <c r="H272" s="140" t="s">
        <v>328</v>
      </c>
      <c r="I272" s="141" t="str">
        <f t="shared" ref="I272:J282" si="0">I84</f>
        <v>Рентгенография грудной клетки прямая проекция</v>
      </c>
      <c r="J272" s="142">
        <f t="shared" si="0"/>
        <v>200</v>
      </c>
    </row>
    <row r="273" spans="8:10" x14ac:dyDescent="0.2">
      <c r="H273" s="140" t="s">
        <v>329</v>
      </c>
      <c r="I273" s="141" t="str">
        <f t="shared" si="0"/>
        <v>Рентгенография грудной клетки правая боковая проекция</v>
      </c>
      <c r="J273" s="142">
        <f t="shared" si="0"/>
        <v>200</v>
      </c>
    </row>
    <row r="274" spans="8:10" x14ac:dyDescent="0.2">
      <c r="H274" s="140" t="s">
        <v>330</v>
      </c>
      <c r="I274" s="141" t="str">
        <f t="shared" si="0"/>
        <v>Рентгенография грудной клетки в 2-х проекциях  (прямая и боковая)</v>
      </c>
      <c r="J274" s="142">
        <f t="shared" si="0"/>
        <v>317</v>
      </c>
    </row>
    <row r="275" spans="8:10" x14ac:dyDescent="0.2">
      <c r="H275" s="140" t="s">
        <v>331</v>
      </c>
      <c r="I275" s="141" t="str">
        <f t="shared" si="0"/>
        <v>Флюорография грудной клетки прямая проекция</v>
      </c>
      <c r="J275" s="142">
        <f t="shared" si="0"/>
        <v>138</v>
      </c>
    </row>
    <row r="276" spans="8:10" x14ac:dyDescent="0.2">
      <c r="H276" s="140" t="s">
        <v>332</v>
      </c>
      <c r="I276" s="141" t="str">
        <f t="shared" si="0"/>
        <v>Флюорография грудной клетки правая боковая проекция</v>
      </c>
      <c r="J276" s="142">
        <f t="shared" si="0"/>
        <v>138</v>
      </c>
    </row>
    <row r="277" spans="8:10" x14ac:dyDescent="0.2">
      <c r="H277" s="140" t="s">
        <v>333</v>
      </c>
      <c r="I277" s="141" t="str">
        <f t="shared" si="0"/>
        <v>Флюорография грудной клетки  в 2-х проекциях (прямая и боковая)</v>
      </c>
      <c r="J277" s="142">
        <f t="shared" si="0"/>
        <v>243</v>
      </c>
    </row>
    <row r="278" spans="8:10" x14ac:dyDescent="0.2">
      <c r="H278" s="140" t="s">
        <v>334</v>
      </c>
      <c r="I278" s="141" t="str">
        <f t="shared" si="0"/>
        <v>Флюорография грудной клетки  в 3-х проекциях</v>
      </c>
      <c r="J278" s="142">
        <f t="shared" si="0"/>
        <v>349</v>
      </c>
    </row>
    <row r="279" spans="8:10" x14ac:dyDescent="0.2">
      <c r="H279" s="140" t="s">
        <v>335</v>
      </c>
      <c r="I279" s="141" t="str">
        <f t="shared" si="0"/>
        <v>Цифровая флюорография грудной клетки прямая проекция</v>
      </c>
      <c r="J279" s="142">
        <f t="shared" si="0"/>
        <v>94</v>
      </c>
    </row>
    <row r="280" spans="8:10" x14ac:dyDescent="0.2">
      <c r="H280" s="140" t="s">
        <v>336</v>
      </c>
      <c r="I280" s="141" t="str">
        <f t="shared" si="0"/>
        <v>Цифровая флюорография грудной клетки правая боковая проекция</v>
      </c>
      <c r="J280" s="142">
        <f t="shared" si="0"/>
        <v>94</v>
      </c>
    </row>
    <row r="281" spans="8:10" x14ac:dyDescent="0.2">
      <c r="H281" s="140" t="s">
        <v>337</v>
      </c>
      <c r="I281" s="141" t="str">
        <f t="shared" si="0"/>
        <v>Цифровая флюорография в 2-х проекциях (прямая и боковая)</v>
      </c>
      <c r="J281" s="142">
        <f t="shared" si="0"/>
        <v>175</v>
      </c>
    </row>
    <row r="282" spans="8:10" x14ac:dyDescent="0.2">
      <c r="H282" s="140" t="s">
        <v>338</v>
      </c>
      <c r="I282" s="141" t="str">
        <f t="shared" si="0"/>
        <v>Маммография</v>
      </c>
      <c r="J282" s="142">
        <f t="shared" si="0"/>
        <v>442</v>
      </c>
    </row>
    <row r="283" spans="8:10" x14ac:dyDescent="0.2">
      <c r="H283" s="140" t="s">
        <v>339</v>
      </c>
      <c r="I283" s="141" t="str">
        <f>I137</f>
        <v>Электрокардиография</v>
      </c>
      <c r="J283" s="142">
        <f>J137</f>
        <v>310</v>
      </c>
    </row>
    <row r="284" spans="8:10" x14ac:dyDescent="0.2">
      <c r="H284" s="140" t="s">
        <v>340</v>
      </c>
      <c r="I284" s="141" t="str">
        <f>I139</f>
        <v>Электрокардиография с физической нагрузкой</v>
      </c>
      <c r="J284" s="142">
        <f>J139</f>
        <v>400</v>
      </c>
    </row>
    <row r="285" spans="8:10" x14ac:dyDescent="0.2">
      <c r="H285" s="140" t="s">
        <v>341</v>
      </c>
      <c r="I285" s="141" t="str">
        <f>I141</f>
        <v>Спирография  (исследование функции внешнего   дыхания)</v>
      </c>
      <c r="J285" s="142">
        <f>J141</f>
        <v>400</v>
      </c>
    </row>
    <row r="286" spans="8:10" x14ac:dyDescent="0.2">
      <c r="H286" s="140" t="s">
        <v>342</v>
      </c>
      <c r="I286" s="141" t="str">
        <f>I144</f>
        <v>Фиброэзофагогастродуоденоскопия диагностическая (ФЭГДС)</v>
      </c>
      <c r="J286" s="142">
        <f>J144</f>
        <v>1070</v>
      </c>
    </row>
    <row r="287" spans="8:10" ht="22.5" x14ac:dyDescent="0.2">
      <c r="H287" s="140" t="s">
        <v>344</v>
      </c>
      <c r="I287" s="141" t="s">
        <v>343</v>
      </c>
      <c r="J287" s="146">
        <v>212</v>
      </c>
    </row>
    <row r="288" spans="8:10" x14ac:dyDescent="0.2">
      <c r="H288" s="140" t="s">
        <v>346</v>
      </c>
      <c r="I288" s="141" t="s">
        <v>345</v>
      </c>
      <c r="J288" s="146">
        <v>131</v>
      </c>
    </row>
    <row r="289" spans="8:12" x14ac:dyDescent="0.2">
      <c r="H289" s="140" t="s">
        <v>626</v>
      </c>
      <c r="I289" s="141" t="s">
        <v>347</v>
      </c>
      <c r="J289" s="146">
        <v>127</v>
      </c>
    </row>
    <row r="290" spans="8:12" x14ac:dyDescent="0.2">
      <c r="H290" s="159" t="s">
        <v>648</v>
      </c>
      <c r="I290" s="199" t="s">
        <v>650</v>
      </c>
      <c r="J290" s="200">
        <v>170</v>
      </c>
      <c r="K290" s="132" t="s">
        <v>651</v>
      </c>
    </row>
    <row r="291" spans="8:12" x14ac:dyDescent="0.2">
      <c r="H291" s="415" t="s">
        <v>348</v>
      </c>
      <c r="I291" s="416"/>
      <c r="J291" s="417"/>
    </row>
    <row r="292" spans="8:12" x14ac:dyDescent="0.2">
      <c r="H292" s="165"/>
      <c r="I292" s="202" t="s">
        <v>254</v>
      </c>
      <c r="J292" s="165"/>
    </row>
    <row r="293" spans="8:12" x14ac:dyDescent="0.2">
      <c r="H293" s="140" t="s">
        <v>349</v>
      </c>
      <c r="I293" s="143" t="str">
        <f>I214</f>
        <v>Врач-акушер-гинеколог</v>
      </c>
      <c r="J293" s="142">
        <v>235</v>
      </c>
    </row>
    <row r="294" spans="8:12" x14ac:dyDescent="0.2">
      <c r="H294" s="140" t="s">
        <v>350</v>
      </c>
      <c r="I294" s="141" t="s">
        <v>616</v>
      </c>
      <c r="J294" s="142">
        <v>187</v>
      </c>
    </row>
    <row r="295" spans="8:12" x14ac:dyDescent="0.2">
      <c r="H295" s="140" t="s">
        <v>351</v>
      </c>
      <c r="I295" s="141" t="str">
        <f>I215</f>
        <v>Врач-оториноларинголог</v>
      </c>
      <c r="J295" s="142">
        <v>140</v>
      </c>
    </row>
    <row r="296" spans="8:12" x14ac:dyDescent="0.2">
      <c r="H296" s="140" t="s">
        <v>352</v>
      </c>
      <c r="I296" s="143" t="str">
        <f>'[8]терапевт (проф-кабинет)'!$B$47</f>
        <v>Врач -терапевт  (декретированной группы)</v>
      </c>
      <c r="J296" s="142">
        <v>140</v>
      </c>
    </row>
    <row r="297" spans="8:12" x14ac:dyDescent="0.2">
      <c r="H297" s="140" t="s">
        <v>353</v>
      </c>
      <c r="I297" s="143" t="str">
        <f>'[10]вр дерматовен-г'!$D$77</f>
        <v>Врач-дерматовенеролог (декретированной группы)</v>
      </c>
      <c r="J297" s="142">
        <v>250</v>
      </c>
    </row>
    <row r="298" spans="8:12" x14ac:dyDescent="0.2">
      <c r="H298" s="140" t="s">
        <v>354</v>
      </c>
      <c r="I298" s="143" t="str">
        <f>I223</f>
        <v>Врач - психиатр</v>
      </c>
      <c r="J298" s="142">
        <v>110</v>
      </c>
    </row>
    <row r="299" spans="8:12" x14ac:dyDescent="0.2">
      <c r="H299" s="140" t="s">
        <v>355</v>
      </c>
      <c r="I299" s="141" t="str">
        <f>I224</f>
        <v>Врач - психиатр - нарколог</v>
      </c>
      <c r="J299" s="142">
        <v>110</v>
      </c>
    </row>
    <row r="300" spans="8:12" x14ac:dyDescent="0.2">
      <c r="H300" s="140"/>
      <c r="I300" s="201" t="s">
        <v>281</v>
      </c>
      <c r="J300" s="142"/>
    </row>
    <row r="301" spans="8:12" x14ac:dyDescent="0.2">
      <c r="H301" s="140" t="s">
        <v>356</v>
      </c>
      <c r="I301" s="143" t="str">
        <f>'[10]зппп, рмп, кал'!$N$11</f>
        <v>Реакция микропреципитации на сифилис (РМП)</v>
      </c>
      <c r="J301" s="142">
        <v>132</v>
      </c>
    </row>
    <row r="302" spans="8:12" x14ac:dyDescent="0.2">
      <c r="H302" s="140" t="s">
        <v>357</v>
      </c>
      <c r="I302" s="141" t="str">
        <f>'[10]зппп, рмп, кал'!$N$12</f>
        <v>Мазок на заболевание передающиеся половым путем (ЗППП)</v>
      </c>
      <c r="J302" s="142">
        <v>170</v>
      </c>
    </row>
    <row r="303" spans="8:12" x14ac:dyDescent="0.2">
      <c r="H303" s="140" t="s">
        <v>358</v>
      </c>
      <c r="I303" s="141" t="str">
        <f>'[10]зппп, рмп, кал'!$N$13</f>
        <v>Исследование кала на простейшие и гельминты</v>
      </c>
      <c r="J303" s="142">
        <v>115</v>
      </c>
      <c r="L303" s="166"/>
    </row>
    <row r="304" spans="8:12" x14ac:dyDescent="0.2">
      <c r="H304" s="140" t="s">
        <v>359</v>
      </c>
      <c r="I304" s="143" t="str">
        <f>I63</f>
        <v>Соскоб на энтеробиоз</v>
      </c>
      <c r="J304" s="142">
        <v>100</v>
      </c>
    </row>
    <row r="305" spans="8:10" x14ac:dyDescent="0.2">
      <c r="H305" s="140" t="s">
        <v>360</v>
      </c>
      <c r="I305" s="141" t="str">
        <f t="shared" ref="I305:J307" si="1">I275</f>
        <v>Флюорография грудной клетки прямая проекция</v>
      </c>
      <c r="J305" s="142">
        <f t="shared" si="1"/>
        <v>138</v>
      </c>
    </row>
    <row r="306" spans="8:10" x14ac:dyDescent="0.2">
      <c r="H306" s="140" t="s">
        <v>361</v>
      </c>
      <c r="I306" s="141" t="str">
        <f t="shared" si="1"/>
        <v>Флюорография грудной клетки правая боковая проекция</v>
      </c>
      <c r="J306" s="142">
        <f t="shared" si="1"/>
        <v>138</v>
      </c>
    </row>
    <row r="307" spans="8:10" x14ac:dyDescent="0.2">
      <c r="H307" s="140" t="s">
        <v>362</v>
      </c>
      <c r="I307" s="141" t="str">
        <f t="shared" si="1"/>
        <v>Флюорография грудной клетки  в 2-х проекциях (прямая и боковая)</v>
      </c>
      <c r="J307" s="142">
        <f t="shared" si="1"/>
        <v>243</v>
      </c>
    </row>
    <row r="308" spans="8:10" x14ac:dyDescent="0.2">
      <c r="H308" s="140" t="s">
        <v>363</v>
      </c>
      <c r="I308" s="141" t="str">
        <f t="shared" ref="I308:J311" si="2">I279</f>
        <v>Цифровая флюорография грудной клетки прямая проекция</v>
      </c>
      <c r="J308" s="142">
        <f t="shared" si="2"/>
        <v>94</v>
      </c>
    </row>
    <row r="309" spans="8:10" x14ac:dyDescent="0.2">
      <c r="H309" s="140" t="s">
        <v>364</v>
      </c>
      <c r="I309" s="141" t="str">
        <f t="shared" si="2"/>
        <v>Цифровая флюорография грудной клетки правая боковая проекция</v>
      </c>
      <c r="J309" s="142">
        <f t="shared" si="2"/>
        <v>94</v>
      </c>
    </row>
    <row r="310" spans="8:10" x14ac:dyDescent="0.2">
      <c r="H310" s="140" t="s">
        <v>365</v>
      </c>
      <c r="I310" s="141" t="str">
        <f t="shared" si="2"/>
        <v>Цифровая флюорография в 2-х проекциях (прямая и боковая)</v>
      </c>
      <c r="J310" s="142">
        <f t="shared" si="2"/>
        <v>175</v>
      </c>
    </row>
    <row r="311" spans="8:10" x14ac:dyDescent="0.2">
      <c r="H311" s="140" t="s">
        <v>366</v>
      </c>
      <c r="I311" s="141" t="str">
        <f t="shared" si="2"/>
        <v>Маммография</v>
      </c>
      <c r="J311" s="142">
        <f t="shared" si="2"/>
        <v>442</v>
      </c>
    </row>
    <row r="312" spans="8:10" x14ac:dyDescent="0.2">
      <c r="H312" s="140" t="s">
        <v>367</v>
      </c>
      <c r="I312" s="141" t="str">
        <f>I283</f>
        <v>Электрокардиография</v>
      </c>
      <c r="J312" s="142">
        <f>J283</f>
        <v>310</v>
      </c>
    </row>
    <row r="313" spans="8:10" ht="22.5" x14ac:dyDescent="0.2">
      <c r="H313" s="140" t="s">
        <v>368</v>
      </c>
      <c r="I313" s="141" t="str">
        <f>I248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13" s="142">
        <f>J248</f>
        <v>497</v>
      </c>
    </row>
    <row r="314" spans="8:10" ht="22.5" x14ac:dyDescent="0.2">
      <c r="H314" s="140" t="s">
        <v>369</v>
      </c>
      <c r="I314" s="141" t="str">
        <f t="shared" ref="I314:J316" si="3">I249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4" s="142">
        <f t="shared" si="3"/>
        <v>175</v>
      </c>
    </row>
    <row r="315" spans="8:10" x14ac:dyDescent="0.2">
      <c r="H315" s="140" t="s">
        <v>370</v>
      </c>
      <c r="I315" s="141" t="str">
        <f t="shared" si="3"/>
        <v>Исследование уровня глюкозы в  крови</v>
      </c>
      <c r="J315" s="142">
        <f t="shared" si="3"/>
        <v>134</v>
      </c>
    </row>
    <row r="316" spans="8:10" x14ac:dyDescent="0.2">
      <c r="H316" s="140" t="s">
        <v>371</v>
      </c>
      <c r="I316" s="141" t="str">
        <f t="shared" si="3"/>
        <v>Исследование уровня холестерина в крови</v>
      </c>
      <c r="J316" s="142">
        <f t="shared" si="3"/>
        <v>151</v>
      </c>
    </row>
    <row r="317" spans="8:10" x14ac:dyDescent="0.2">
      <c r="H317" s="415" t="s">
        <v>373</v>
      </c>
      <c r="I317" s="416"/>
      <c r="J317" s="417"/>
    </row>
    <row r="318" spans="8:10" x14ac:dyDescent="0.2">
      <c r="H318" s="140" t="s">
        <v>374</v>
      </c>
      <c r="I318" s="141" t="str">
        <f>[11]предрейсовый.2014г.!$C$47</f>
        <v>Предрейсовый медицинский осмотр</v>
      </c>
      <c r="J318" s="142">
        <v>82</v>
      </c>
    </row>
    <row r="319" spans="8:10" x14ac:dyDescent="0.2">
      <c r="H319" s="140" t="s">
        <v>375</v>
      </c>
      <c r="I319" s="141" t="str">
        <f>[11]послер.2014г.!$C$47</f>
        <v>Послерейсовый медицинский осмотр</v>
      </c>
      <c r="J319" s="142">
        <v>82</v>
      </c>
    </row>
    <row r="320" spans="8:10" x14ac:dyDescent="0.2">
      <c r="H320" s="140" t="s">
        <v>376</v>
      </c>
      <c r="I320" s="141" t="str">
        <f>'[11]межрейсовый 2014'!$C$47</f>
        <v>Межрейсовый медицинский осмотр</v>
      </c>
      <c r="J320" s="142">
        <v>82</v>
      </c>
    </row>
    <row r="321" spans="8:11" ht="22.5" x14ac:dyDescent="0.2">
      <c r="H321" s="140" t="s">
        <v>377</v>
      </c>
      <c r="I321" s="141" t="s">
        <v>378</v>
      </c>
      <c r="J321" s="142">
        <v>660</v>
      </c>
    </row>
    <row r="322" spans="8:11" ht="22.5" x14ac:dyDescent="0.2">
      <c r="H322" s="140" t="s">
        <v>379</v>
      </c>
      <c r="I322" s="141" t="s">
        <v>380</v>
      </c>
      <c r="J322" s="152">
        <v>1211</v>
      </c>
    </row>
    <row r="323" spans="8:11" x14ac:dyDescent="0.2">
      <c r="H323" s="140" t="s">
        <v>381</v>
      </c>
      <c r="I323" s="143" t="s">
        <v>382</v>
      </c>
      <c r="J323" s="152">
        <v>1200</v>
      </c>
    </row>
    <row r="324" spans="8:11" x14ac:dyDescent="0.2">
      <c r="H324" s="140" t="s">
        <v>383</v>
      </c>
      <c r="I324" s="143" t="s">
        <v>384</v>
      </c>
      <c r="J324" s="152">
        <v>2486</v>
      </c>
    </row>
    <row r="325" spans="8:11" ht="33.75" x14ac:dyDescent="0.2">
      <c r="H325" s="140" t="s">
        <v>385</v>
      </c>
      <c r="I325" s="143" t="s">
        <v>386</v>
      </c>
      <c r="J325" s="142">
        <v>160</v>
      </c>
    </row>
    <row r="326" spans="8:11" ht="22.5" x14ac:dyDescent="0.2">
      <c r="H326" s="140" t="s">
        <v>387</v>
      </c>
      <c r="I326" s="141" t="s">
        <v>388</v>
      </c>
      <c r="J326" s="152">
        <v>1542</v>
      </c>
    </row>
    <row r="327" spans="8:11" ht="22.5" x14ac:dyDescent="0.2">
      <c r="H327" s="140" t="s">
        <v>634</v>
      </c>
      <c r="I327" s="141" t="s">
        <v>635</v>
      </c>
      <c r="J327" s="152">
        <v>680</v>
      </c>
      <c r="K327" s="132" t="s">
        <v>637</v>
      </c>
    </row>
    <row r="328" spans="8:11" x14ac:dyDescent="0.2">
      <c r="H328" s="415" t="s">
        <v>389</v>
      </c>
      <c r="I328" s="416"/>
      <c r="J328" s="417"/>
    </row>
    <row r="329" spans="8:11" x14ac:dyDescent="0.2">
      <c r="H329" s="140" t="s">
        <v>390</v>
      </c>
      <c r="I329" s="156" t="s">
        <v>316</v>
      </c>
      <c r="J329" s="157">
        <v>270</v>
      </c>
    </row>
    <row r="330" spans="8:11" x14ac:dyDescent="0.2">
      <c r="H330" s="140" t="s">
        <v>391</v>
      </c>
      <c r="I330" s="156" t="s">
        <v>318</v>
      </c>
      <c r="J330" s="157">
        <v>296</v>
      </c>
    </row>
    <row r="331" spans="8:11" x14ac:dyDescent="0.2">
      <c r="H331" s="140" t="s">
        <v>392</v>
      </c>
      <c r="I331" s="156" t="s">
        <v>320</v>
      </c>
      <c r="J331" s="157">
        <v>208</v>
      </c>
    </row>
    <row r="332" spans="8:11" x14ac:dyDescent="0.2">
      <c r="H332" s="140" t="s">
        <v>393</v>
      </c>
      <c r="I332" s="156" t="s">
        <v>394</v>
      </c>
      <c r="J332" s="157">
        <v>257</v>
      </c>
    </row>
    <row r="333" spans="8:11" x14ac:dyDescent="0.2">
      <c r="H333" s="140" t="s">
        <v>395</v>
      </c>
      <c r="I333" s="156" t="s">
        <v>396</v>
      </c>
      <c r="J333" s="157">
        <v>495</v>
      </c>
    </row>
    <row r="334" spans="8:11" x14ac:dyDescent="0.2">
      <c r="H334" s="140" t="s">
        <v>397</v>
      </c>
      <c r="I334" s="156" t="s">
        <v>322</v>
      </c>
      <c r="J334" s="157">
        <v>325</v>
      </c>
    </row>
    <row r="335" spans="8:11" x14ac:dyDescent="0.2">
      <c r="H335" s="140" t="s">
        <v>398</v>
      </c>
      <c r="I335" s="156" t="s">
        <v>324</v>
      </c>
      <c r="J335" s="157">
        <v>308</v>
      </c>
    </row>
    <row r="336" spans="8:11" x14ac:dyDescent="0.2">
      <c r="H336" s="140" t="s">
        <v>399</v>
      </c>
      <c r="I336" s="156" t="s">
        <v>326</v>
      </c>
      <c r="J336" s="157">
        <v>318</v>
      </c>
    </row>
    <row r="337" spans="8:10" x14ac:dyDescent="0.2">
      <c r="H337" s="140" t="s">
        <v>400</v>
      </c>
      <c r="I337" s="156" t="s">
        <v>401</v>
      </c>
      <c r="J337" s="157">
        <v>348</v>
      </c>
    </row>
    <row r="338" spans="8:10" x14ac:dyDescent="0.2">
      <c r="H338" s="140" t="s">
        <v>402</v>
      </c>
      <c r="I338" s="156" t="s">
        <v>403</v>
      </c>
      <c r="J338" s="157">
        <v>387</v>
      </c>
    </row>
    <row r="339" spans="8:10" x14ac:dyDescent="0.2">
      <c r="H339" s="140" t="s">
        <v>404</v>
      </c>
      <c r="I339" s="156" t="s">
        <v>405</v>
      </c>
      <c r="J339" s="157">
        <v>369</v>
      </c>
    </row>
    <row r="340" spans="8:10" x14ac:dyDescent="0.2">
      <c r="H340" s="140" t="s">
        <v>406</v>
      </c>
      <c r="I340" s="156" t="s">
        <v>407</v>
      </c>
      <c r="J340" s="157">
        <v>379</v>
      </c>
    </row>
    <row r="341" spans="8:10" x14ac:dyDescent="0.2">
      <c r="H341" s="140" t="s">
        <v>408</v>
      </c>
      <c r="I341" s="156" t="s">
        <v>409</v>
      </c>
      <c r="J341" s="157">
        <v>369</v>
      </c>
    </row>
    <row r="342" spans="8:10" x14ac:dyDescent="0.2">
      <c r="H342" s="140" t="s">
        <v>410</v>
      </c>
      <c r="I342" s="156" t="s">
        <v>411</v>
      </c>
      <c r="J342" s="157">
        <v>387</v>
      </c>
    </row>
    <row r="343" spans="8:10" x14ac:dyDescent="0.2">
      <c r="H343" s="140" t="s">
        <v>412</v>
      </c>
      <c r="I343" s="156" t="s">
        <v>413</v>
      </c>
      <c r="J343" s="157">
        <v>308</v>
      </c>
    </row>
    <row r="344" spans="8:10" x14ac:dyDescent="0.2">
      <c r="H344" s="140" t="s">
        <v>414</v>
      </c>
      <c r="I344" s="156" t="s">
        <v>415</v>
      </c>
      <c r="J344" s="157">
        <v>308</v>
      </c>
    </row>
    <row r="345" spans="8:10" x14ac:dyDescent="0.2">
      <c r="H345" s="140" t="s">
        <v>416</v>
      </c>
      <c r="I345" s="156" t="s">
        <v>417</v>
      </c>
      <c r="J345" s="157">
        <v>313</v>
      </c>
    </row>
    <row r="346" spans="8:10" x14ac:dyDescent="0.2">
      <c r="H346" s="159"/>
      <c r="I346" s="167"/>
      <c r="J346" s="168"/>
    </row>
    <row r="347" spans="8:10" x14ac:dyDescent="0.2">
      <c r="H347" s="415" t="s">
        <v>418</v>
      </c>
      <c r="I347" s="428"/>
      <c r="J347" s="429"/>
    </row>
    <row r="348" spans="8:10" x14ac:dyDescent="0.2">
      <c r="H348" s="140" t="s">
        <v>419</v>
      </c>
      <c r="I348" s="143" t="s">
        <v>420</v>
      </c>
      <c r="J348" s="157">
        <v>407</v>
      </c>
    </row>
    <row r="349" spans="8:10" x14ac:dyDescent="0.2">
      <c r="H349" s="140" t="s">
        <v>421</v>
      </c>
      <c r="I349" s="169" t="s">
        <v>422</v>
      </c>
      <c r="J349" s="170">
        <v>765</v>
      </c>
    </row>
    <row r="350" spans="8:10" x14ac:dyDescent="0.2">
      <c r="H350" s="140" t="s">
        <v>423</v>
      </c>
      <c r="I350" s="169" t="s">
        <v>424</v>
      </c>
      <c r="J350" s="170">
        <v>260</v>
      </c>
    </row>
    <row r="351" spans="8:10" x14ac:dyDescent="0.2">
      <c r="H351" s="140" t="s">
        <v>425</v>
      </c>
      <c r="I351" s="169" t="s">
        <v>426</v>
      </c>
      <c r="J351" s="170">
        <v>854</v>
      </c>
    </row>
    <row r="352" spans="8:10" x14ac:dyDescent="0.2">
      <c r="H352" s="140" t="s">
        <v>427</v>
      </c>
      <c r="I352" s="169" t="s">
        <v>428</v>
      </c>
      <c r="J352" s="170">
        <v>464</v>
      </c>
    </row>
    <row r="353" spans="8:10" x14ac:dyDescent="0.2">
      <c r="H353" s="140" t="s">
        <v>429</v>
      </c>
      <c r="I353" s="169" t="s">
        <v>430</v>
      </c>
      <c r="J353" s="170">
        <v>156</v>
      </c>
    </row>
    <row r="354" spans="8:10" ht="22.5" x14ac:dyDescent="0.2">
      <c r="H354" s="140" t="s">
        <v>431</v>
      </c>
      <c r="I354" s="169" t="s">
        <v>432</v>
      </c>
      <c r="J354" s="170">
        <v>120</v>
      </c>
    </row>
    <row r="355" spans="8:10" x14ac:dyDescent="0.2">
      <c r="H355" s="171"/>
      <c r="I355" s="172" t="s">
        <v>433</v>
      </c>
      <c r="J355" s="173"/>
    </row>
    <row r="356" spans="8:10" ht="22.5" x14ac:dyDescent="0.2">
      <c r="H356" s="140" t="s">
        <v>434</v>
      </c>
      <c r="I356" s="163" t="s">
        <v>435</v>
      </c>
      <c r="J356" s="174">
        <v>605</v>
      </c>
    </row>
    <row r="357" spans="8:10" ht="22.5" x14ac:dyDescent="0.2">
      <c r="H357" s="140" t="s">
        <v>436</v>
      </c>
      <c r="I357" s="163" t="s">
        <v>437</v>
      </c>
      <c r="J357" s="174">
        <v>600</v>
      </c>
    </row>
    <row r="358" spans="8:10" ht="22.5" x14ac:dyDescent="0.2">
      <c r="H358" s="140" t="s">
        <v>438</v>
      </c>
      <c r="I358" s="163" t="s">
        <v>439</v>
      </c>
      <c r="J358" s="175">
        <v>596</v>
      </c>
    </row>
    <row r="359" spans="8:10" x14ac:dyDescent="0.2">
      <c r="H359" s="140" t="s">
        <v>440</v>
      </c>
      <c r="I359" s="163" t="s">
        <v>441</v>
      </c>
      <c r="J359" s="175">
        <v>585</v>
      </c>
    </row>
    <row r="360" spans="8:10" ht="22.5" x14ac:dyDescent="0.2">
      <c r="H360" s="140" t="s">
        <v>442</v>
      </c>
      <c r="I360" s="163" t="s">
        <v>443</v>
      </c>
      <c r="J360" s="174">
        <v>714</v>
      </c>
    </row>
    <row r="361" spans="8:10" ht="22.5" x14ac:dyDescent="0.2">
      <c r="H361" s="140" t="s">
        <v>444</v>
      </c>
      <c r="I361" s="163" t="s">
        <v>445</v>
      </c>
      <c r="J361" s="174">
        <v>708</v>
      </c>
    </row>
    <row r="362" spans="8:10" ht="22.5" x14ac:dyDescent="0.2">
      <c r="H362" s="140" t="s">
        <v>446</v>
      </c>
      <c r="I362" s="163" t="s">
        <v>447</v>
      </c>
      <c r="J362" s="175">
        <v>702</v>
      </c>
    </row>
    <row r="363" spans="8:10" x14ac:dyDescent="0.2">
      <c r="H363" s="140" t="s">
        <v>448</v>
      </c>
      <c r="I363" s="163" t="s">
        <v>449</v>
      </c>
      <c r="J363" s="175">
        <v>669</v>
      </c>
    </row>
    <row r="364" spans="8:10" ht="22.5" x14ac:dyDescent="0.2">
      <c r="H364" s="140" t="s">
        <v>450</v>
      </c>
      <c r="I364" s="163" t="s">
        <v>451</v>
      </c>
      <c r="J364" s="176">
        <v>1123</v>
      </c>
    </row>
    <row r="365" spans="8:10" ht="22.5" x14ac:dyDescent="0.2">
      <c r="H365" s="140" t="s">
        <v>452</v>
      </c>
      <c r="I365" s="163" t="s">
        <v>453</v>
      </c>
      <c r="J365" s="176">
        <v>1119</v>
      </c>
    </row>
    <row r="366" spans="8:10" ht="22.5" x14ac:dyDescent="0.2">
      <c r="H366" s="140" t="s">
        <v>454</v>
      </c>
      <c r="I366" s="163" t="s">
        <v>455</v>
      </c>
      <c r="J366" s="177">
        <v>1115</v>
      </c>
    </row>
    <row r="367" spans="8:10" x14ac:dyDescent="0.2">
      <c r="H367" s="140" t="s">
        <v>456</v>
      </c>
      <c r="I367" s="163" t="s">
        <v>457</v>
      </c>
      <c r="J367" s="177">
        <v>1035</v>
      </c>
    </row>
    <row r="368" spans="8:10" x14ac:dyDescent="0.2">
      <c r="H368" s="140" t="s">
        <v>458</v>
      </c>
      <c r="I368" s="163" t="s">
        <v>459</v>
      </c>
      <c r="J368" s="174">
        <v>497</v>
      </c>
    </row>
    <row r="369" spans="8:10" x14ac:dyDescent="0.2">
      <c r="H369" s="140" t="s">
        <v>460</v>
      </c>
      <c r="I369" s="163" t="s">
        <v>461</v>
      </c>
      <c r="J369" s="174">
        <v>495</v>
      </c>
    </row>
    <row r="370" spans="8:10" x14ac:dyDescent="0.2">
      <c r="H370" s="140" t="s">
        <v>462</v>
      </c>
      <c r="I370" s="178" t="s">
        <v>463</v>
      </c>
      <c r="J370" s="175">
        <v>472</v>
      </c>
    </row>
    <row r="371" spans="8:10" x14ac:dyDescent="0.2">
      <c r="H371" s="140" t="s">
        <v>464</v>
      </c>
      <c r="I371" s="178" t="s">
        <v>465</v>
      </c>
      <c r="J371" s="175">
        <v>471</v>
      </c>
    </row>
    <row r="372" spans="8:10" x14ac:dyDescent="0.2">
      <c r="H372" s="140" t="s">
        <v>466</v>
      </c>
      <c r="I372" s="163" t="s">
        <v>467</v>
      </c>
      <c r="J372" s="174">
        <v>35</v>
      </c>
    </row>
    <row r="373" spans="8:10" x14ac:dyDescent="0.2">
      <c r="H373" s="140" t="s">
        <v>468</v>
      </c>
      <c r="I373" s="163" t="s">
        <v>469</v>
      </c>
      <c r="J373" s="174">
        <v>28</v>
      </c>
    </row>
    <row r="374" spans="8:10" x14ac:dyDescent="0.2">
      <c r="H374" s="171"/>
      <c r="I374" s="179" t="s">
        <v>470</v>
      </c>
      <c r="J374" s="180"/>
    </row>
    <row r="375" spans="8:10" x14ac:dyDescent="0.2">
      <c r="H375" s="140" t="s">
        <v>471</v>
      </c>
      <c r="I375" s="163" t="s">
        <v>472</v>
      </c>
      <c r="J375" s="174">
        <v>649</v>
      </c>
    </row>
    <row r="376" spans="8:10" x14ac:dyDescent="0.2">
      <c r="H376" s="140" t="s">
        <v>473</v>
      </c>
      <c r="I376" s="163" t="s">
        <v>474</v>
      </c>
      <c r="J376" s="174">
        <v>647</v>
      </c>
    </row>
    <row r="377" spans="8:10" x14ac:dyDescent="0.2">
      <c r="H377" s="140" t="s">
        <v>475</v>
      </c>
      <c r="I377" s="163" t="s">
        <v>476</v>
      </c>
      <c r="J377" s="174">
        <v>645</v>
      </c>
    </row>
    <row r="378" spans="8:10" x14ac:dyDescent="0.2">
      <c r="H378" s="140" t="s">
        <v>477</v>
      </c>
      <c r="I378" s="163" t="s">
        <v>478</v>
      </c>
      <c r="J378" s="174">
        <v>611</v>
      </c>
    </row>
    <row r="379" spans="8:10" x14ac:dyDescent="0.2">
      <c r="H379" s="430" t="s">
        <v>479</v>
      </c>
      <c r="I379" s="431"/>
      <c r="J379" s="432"/>
    </row>
    <row r="380" spans="8:10" x14ac:dyDescent="0.2">
      <c r="H380" s="433" t="s">
        <v>480</v>
      </c>
      <c r="I380" s="434"/>
      <c r="J380" s="435"/>
    </row>
    <row r="381" spans="8:10" x14ac:dyDescent="0.2">
      <c r="H381" s="140" t="s">
        <v>481</v>
      </c>
      <c r="I381" s="181" t="s">
        <v>482</v>
      </c>
      <c r="J381" s="176">
        <v>1145</v>
      </c>
    </row>
    <row r="382" spans="8:10" x14ac:dyDescent="0.2">
      <c r="H382" s="140" t="s">
        <v>483</v>
      </c>
      <c r="I382" s="182" t="s">
        <v>484</v>
      </c>
      <c r="J382" s="174">
        <v>762</v>
      </c>
    </row>
    <row r="383" spans="8:10" x14ac:dyDescent="0.2">
      <c r="H383" s="140" t="s">
        <v>485</v>
      </c>
      <c r="I383" s="182" t="s">
        <v>486</v>
      </c>
      <c r="J383" s="174">
        <v>388</v>
      </c>
    </row>
    <row r="384" spans="8:10" x14ac:dyDescent="0.2">
      <c r="H384" s="140" t="s">
        <v>487</v>
      </c>
      <c r="I384" s="183" t="s">
        <v>488</v>
      </c>
      <c r="J384" s="176">
        <v>1481</v>
      </c>
    </row>
    <row r="385" spans="8:10" x14ac:dyDescent="0.2">
      <c r="H385" s="140" t="s">
        <v>489</v>
      </c>
      <c r="I385" s="182" t="s">
        <v>490</v>
      </c>
      <c r="J385" s="176">
        <v>2999</v>
      </c>
    </row>
    <row r="386" spans="8:10" x14ac:dyDescent="0.2">
      <c r="H386" s="140" t="s">
        <v>491</v>
      </c>
      <c r="I386" s="183" t="s">
        <v>492</v>
      </c>
      <c r="J386" s="176">
        <v>4414</v>
      </c>
    </row>
    <row r="387" spans="8:10" x14ac:dyDescent="0.2">
      <c r="H387" s="140" t="s">
        <v>493</v>
      </c>
      <c r="I387" s="183" t="s">
        <v>494</v>
      </c>
      <c r="J387" s="176">
        <v>3973</v>
      </c>
    </row>
    <row r="388" spans="8:10" x14ac:dyDescent="0.2">
      <c r="H388" s="140" t="s">
        <v>495</v>
      </c>
      <c r="I388" s="183" t="s">
        <v>496</v>
      </c>
      <c r="J388" s="176">
        <v>1434</v>
      </c>
    </row>
    <row r="389" spans="8:10" x14ac:dyDescent="0.2">
      <c r="H389" s="140" t="s">
        <v>497</v>
      </c>
      <c r="I389" s="184" t="s">
        <v>498</v>
      </c>
      <c r="J389" s="176">
        <v>1136</v>
      </c>
    </row>
    <row r="390" spans="8:10" x14ac:dyDescent="0.2">
      <c r="H390" s="140" t="s">
        <v>499</v>
      </c>
      <c r="I390" s="183" t="s">
        <v>500</v>
      </c>
      <c r="J390" s="174">
        <v>592</v>
      </c>
    </row>
    <row r="391" spans="8:10" x14ac:dyDescent="0.2">
      <c r="H391" s="140" t="s">
        <v>501</v>
      </c>
      <c r="I391" s="183" t="s">
        <v>502</v>
      </c>
      <c r="J391" s="174">
        <v>548</v>
      </c>
    </row>
    <row r="392" spans="8:10" x14ac:dyDescent="0.2">
      <c r="H392" s="140" t="s">
        <v>503</v>
      </c>
      <c r="I392" s="183" t="s">
        <v>504</v>
      </c>
      <c r="J392" s="174">
        <v>794</v>
      </c>
    </row>
    <row r="393" spans="8:10" x14ac:dyDescent="0.2">
      <c r="H393" s="140" t="s">
        <v>505</v>
      </c>
      <c r="I393" s="183" t="s">
        <v>506</v>
      </c>
      <c r="J393" s="174">
        <v>627</v>
      </c>
    </row>
    <row r="394" spans="8:10" x14ac:dyDescent="0.2">
      <c r="H394" s="140" t="s">
        <v>507</v>
      </c>
      <c r="I394" s="183" t="s">
        <v>508</v>
      </c>
      <c r="J394" s="174">
        <v>416</v>
      </c>
    </row>
    <row r="395" spans="8:10" x14ac:dyDescent="0.2">
      <c r="H395" s="140" t="s">
        <v>509</v>
      </c>
      <c r="I395" s="183" t="s">
        <v>221</v>
      </c>
      <c r="J395" s="174">
        <v>199</v>
      </c>
    </row>
    <row r="396" spans="8:10" x14ac:dyDescent="0.2">
      <c r="H396" s="140" t="s">
        <v>510</v>
      </c>
      <c r="I396" s="183" t="s">
        <v>511</v>
      </c>
      <c r="J396" s="174">
        <v>839</v>
      </c>
    </row>
    <row r="397" spans="8:10" x14ac:dyDescent="0.2">
      <c r="H397" s="140" t="s">
        <v>512</v>
      </c>
      <c r="I397" s="183" t="s">
        <v>513</v>
      </c>
      <c r="J397" s="174">
        <v>667</v>
      </c>
    </row>
    <row r="398" spans="8:10" x14ac:dyDescent="0.2">
      <c r="H398" s="140" t="s">
        <v>514</v>
      </c>
      <c r="I398" s="183" t="s">
        <v>515</v>
      </c>
      <c r="J398" s="174">
        <v>119</v>
      </c>
    </row>
    <row r="399" spans="8:10" x14ac:dyDescent="0.2">
      <c r="H399" s="140" t="s">
        <v>516</v>
      </c>
      <c r="I399" s="183" t="s">
        <v>517</v>
      </c>
      <c r="J399" s="174">
        <v>157</v>
      </c>
    </row>
    <row r="400" spans="8:10" x14ac:dyDescent="0.2">
      <c r="H400" s="436" t="s">
        <v>518</v>
      </c>
      <c r="I400" s="437"/>
      <c r="J400" s="437"/>
    </row>
    <row r="401" spans="8:10" x14ac:dyDescent="0.2">
      <c r="H401" s="140" t="s">
        <v>481</v>
      </c>
      <c r="I401" s="183" t="s">
        <v>519</v>
      </c>
      <c r="J401" s="174">
        <v>28</v>
      </c>
    </row>
    <row r="402" spans="8:10" x14ac:dyDescent="0.2">
      <c r="H402" s="140" t="s">
        <v>483</v>
      </c>
      <c r="I402" s="183" t="s">
        <v>520</v>
      </c>
      <c r="J402" s="174">
        <v>186</v>
      </c>
    </row>
    <row r="403" spans="8:10" x14ac:dyDescent="0.2">
      <c r="H403" s="140" t="s">
        <v>485</v>
      </c>
      <c r="I403" s="183" t="s">
        <v>521</v>
      </c>
      <c r="J403" s="174">
        <v>175</v>
      </c>
    </row>
    <row r="404" spans="8:10" x14ac:dyDescent="0.2">
      <c r="H404" s="140" t="s">
        <v>487</v>
      </c>
      <c r="I404" s="183" t="s">
        <v>522</v>
      </c>
      <c r="J404" s="174">
        <v>180</v>
      </c>
    </row>
    <row r="405" spans="8:10" x14ac:dyDescent="0.2">
      <c r="H405" s="140" t="s">
        <v>489</v>
      </c>
      <c r="I405" s="183" t="s">
        <v>523</v>
      </c>
      <c r="J405" s="174">
        <v>128</v>
      </c>
    </row>
    <row r="406" spans="8:10" x14ac:dyDescent="0.2">
      <c r="H406" s="140" t="s">
        <v>491</v>
      </c>
      <c r="I406" s="183" t="s">
        <v>524</v>
      </c>
      <c r="J406" s="174">
        <v>255</v>
      </c>
    </row>
    <row r="407" spans="8:10" x14ac:dyDescent="0.2">
      <c r="H407" s="140" t="s">
        <v>493</v>
      </c>
      <c r="I407" s="183" t="s">
        <v>525</v>
      </c>
      <c r="J407" s="174">
        <v>119</v>
      </c>
    </row>
    <row r="408" spans="8:10" x14ac:dyDescent="0.2">
      <c r="H408" s="140" t="s">
        <v>495</v>
      </c>
      <c r="I408" s="183" t="s">
        <v>526</v>
      </c>
      <c r="J408" s="174">
        <v>102</v>
      </c>
    </row>
    <row r="409" spans="8:10" x14ac:dyDescent="0.2">
      <c r="H409" s="140" t="s">
        <v>497</v>
      </c>
      <c r="I409" s="183" t="s">
        <v>527</v>
      </c>
      <c r="J409" s="174">
        <v>142</v>
      </c>
    </row>
    <row r="410" spans="8:10" x14ac:dyDescent="0.2">
      <c r="H410" s="140" t="s">
        <v>499</v>
      </c>
      <c r="I410" s="183" t="s">
        <v>528</v>
      </c>
      <c r="J410" s="174">
        <v>112</v>
      </c>
    </row>
    <row r="411" spans="8:10" x14ac:dyDescent="0.2">
      <c r="H411" s="140" t="s">
        <v>501</v>
      </c>
      <c r="I411" s="183" t="s">
        <v>529</v>
      </c>
      <c r="J411" s="174">
        <v>92</v>
      </c>
    </row>
    <row r="412" spans="8:10" x14ac:dyDescent="0.2">
      <c r="H412" s="140" t="s">
        <v>503</v>
      </c>
      <c r="I412" s="183" t="s">
        <v>530</v>
      </c>
      <c r="J412" s="174">
        <v>392</v>
      </c>
    </row>
    <row r="413" spans="8:10" x14ac:dyDescent="0.2">
      <c r="H413" s="140" t="s">
        <v>505</v>
      </c>
      <c r="I413" s="183" t="s">
        <v>531</v>
      </c>
      <c r="J413" s="174">
        <v>336</v>
      </c>
    </row>
    <row r="414" spans="8:10" x14ac:dyDescent="0.2">
      <c r="H414" s="140" t="s">
        <v>507</v>
      </c>
      <c r="I414" s="183" t="s">
        <v>532</v>
      </c>
      <c r="J414" s="174">
        <v>131</v>
      </c>
    </row>
    <row r="415" spans="8:10" x14ac:dyDescent="0.2">
      <c r="H415" s="140" t="s">
        <v>509</v>
      </c>
      <c r="I415" s="183" t="s">
        <v>533</v>
      </c>
      <c r="J415" s="174">
        <v>255</v>
      </c>
    </row>
    <row r="416" spans="8:10" x14ac:dyDescent="0.2">
      <c r="H416" s="436" t="s">
        <v>534</v>
      </c>
      <c r="I416" s="437"/>
      <c r="J416" s="437"/>
    </row>
    <row r="417" spans="8:10" x14ac:dyDescent="0.2">
      <c r="H417" s="140" t="s">
        <v>481</v>
      </c>
      <c r="I417" s="183" t="s">
        <v>535</v>
      </c>
      <c r="J417" s="176">
        <v>3070</v>
      </c>
    </row>
    <row r="418" spans="8:10" x14ac:dyDescent="0.2">
      <c r="H418" s="140" t="s">
        <v>483</v>
      </c>
      <c r="I418" s="183" t="s">
        <v>536</v>
      </c>
      <c r="J418" s="176">
        <v>3732</v>
      </c>
    </row>
    <row r="419" spans="8:10" x14ac:dyDescent="0.2">
      <c r="H419" s="140" t="s">
        <v>485</v>
      </c>
      <c r="I419" s="183" t="s">
        <v>537</v>
      </c>
      <c r="J419" s="176">
        <v>3848</v>
      </c>
    </row>
    <row r="420" spans="8:10" x14ac:dyDescent="0.2">
      <c r="H420" s="140" t="s">
        <v>487</v>
      </c>
      <c r="I420" s="183" t="s">
        <v>538</v>
      </c>
      <c r="J420" s="176">
        <v>1384</v>
      </c>
    </row>
    <row r="421" spans="8:10" x14ac:dyDescent="0.2">
      <c r="H421" s="140" t="s">
        <v>489</v>
      </c>
      <c r="I421" s="183" t="s">
        <v>539</v>
      </c>
      <c r="J421" s="176">
        <v>16749</v>
      </c>
    </row>
    <row r="422" spans="8:10" x14ac:dyDescent="0.2">
      <c r="H422" s="140" t="s">
        <v>491</v>
      </c>
      <c r="I422" s="183" t="s">
        <v>540</v>
      </c>
      <c r="J422" s="176">
        <v>18409</v>
      </c>
    </row>
    <row r="423" spans="8:10" x14ac:dyDescent="0.2">
      <c r="H423" s="140" t="s">
        <v>493</v>
      </c>
      <c r="I423" s="183" t="s">
        <v>541</v>
      </c>
      <c r="J423" s="176">
        <v>1739</v>
      </c>
    </row>
    <row r="424" spans="8:10" x14ac:dyDescent="0.2">
      <c r="H424" s="430" t="s">
        <v>542</v>
      </c>
      <c r="I424" s="431"/>
      <c r="J424" s="432"/>
    </row>
    <row r="425" spans="8:10" x14ac:dyDescent="0.2">
      <c r="H425" s="185" t="s">
        <v>481</v>
      </c>
      <c r="I425" s="186" t="s">
        <v>543</v>
      </c>
      <c r="J425" s="177">
        <v>723</v>
      </c>
    </row>
    <row r="426" spans="8:10" x14ac:dyDescent="0.2">
      <c r="H426" s="185" t="s">
        <v>483</v>
      </c>
      <c r="I426" s="186" t="s">
        <v>544</v>
      </c>
      <c r="J426" s="177">
        <v>723</v>
      </c>
    </row>
    <row r="427" spans="8:10" x14ac:dyDescent="0.2">
      <c r="H427" s="185" t="s">
        <v>485</v>
      </c>
      <c r="I427" s="186" t="s">
        <v>545</v>
      </c>
      <c r="J427" s="177">
        <v>723</v>
      </c>
    </row>
    <row r="428" spans="8:10" x14ac:dyDescent="0.2">
      <c r="H428" s="423" t="s">
        <v>546</v>
      </c>
      <c r="I428" s="424"/>
      <c r="J428" s="425"/>
    </row>
    <row r="429" spans="8:10" x14ac:dyDescent="0.2">
      <c r="H429" s="185" t="s">
        <v>481</v>
      </c>
      <c r="I429" s="186" t="s">
        <v>547</v>
      </c>
      <c r="J429" s="187">
        <v>657</v>
      </c>
    </row>
    <row r="430" spans="8:10" x14ac:dyDescent="0.2">
      <c r="H430" s="430" t="s">
        <v>548</v>
      </c>
      <c r="I430" s="431"/>
      <c r="J430" s="432"/>
    </row>
    <row r="431" spans="8:10" x14ac:dyDescent="0.2">
      <c r="H431" s="140" t="s">
        <v>481</v>
      </c>
      <c r="I431" s="183" t="s">
        <v>549</v>
      </c>
      <c r="J431" s="176">
        <v>12085</v>
      </c>
    </row>
    <row r="432" spans="8:10" x14ac:dyDescent="0.2">
      <c r="H432" s="140" t="s">
        <v>483</v>
      </c>
      <c r="I432" s="183" t="s">
        <v>550</v>
      </c>
      <c r="J432" s="176">
        <v>11655</v>
      </c>
    </row>
    <row r="433" spans="8:10" x14ac:dyDescent="0.2">
      <c r="H433" s="430" t="s">
        <v>551</v>
      </c>
      <c r="I433" s="431"/>
      <c r="J433" s="432"/>
    </row>
    <row r="434" spans="8:10" x14ac:dyDescent="0.2">
      <c r="H434" s="140" t="s">
        <v>481</v>
      </c>
      <c r="I434" s="183" t="s">
        <v>550</v>
      </c>
      <c r="J434" s="176">
        <v>3573</v>
      </c>
    </row>
    <row r="435" spans="8:10" x14ac:dyDescent="0.2">
      <c r="H435" s="430" t="s">
        <v>552</v>
      </c>
      <c r="I435" s="431"/>
      <c r="J435" s="432"/>
    </row>
    <row r="436" spans="8:10" x14ac:dyDescent="0.2">
      <c r="H436" s="140" t="s">
        <v>481</v>
      </c>
      <c r="I436" s="183" t="s">
        <v>553</v>
      </c>
      <c r="J436" s="176">
        <v>3394</v>
      </c>
    </row>
    <row r="437" spans="8:10" x14ac:dyDescent="0.2">
      <c r="H437" s="140" t="s">
        <v>8</v>
      </c>
      <c r="I437" s="183" t="s">
        <v>554</v>
      </c>
      <c r="J437" s="176">
        <v>3730</v>
      </c>
    </row>
    <row r="438" spans="8:10" x14ac:dyDescent="0.2">
      <c r="H438" s="430" t="s">
        <v>555</v>
      </c>
      <c r="I438" s="431"/>
      <c r="J438" s="432"/>
    </row>
    <row r="439" spans="8:10" x14ac:dyDescent="0.2">
      <c r="H439" s="140" t="s">
        <v>481</v>
      </c>
      <c r="I439" s="183" t="s">
        <v>556</v>
      </c>
      <c r="J439" s="176">
        <v>2896</v>
      </c>
    </row>
    <row r="440" spans="8:10" x14ac:dyDescent="0.2">
      <c r="H440" s="430" t="s">
        <v>557</v>
      </c>
      <c r="I440" s="431"/>
      <c r="J440" s="432"/>
    </row>
    <row r="441" spans="8:10" x14ac:dyDescent="0.2">
      <c r="H441" s="140" t="s">
        <v>481</v>
      </c>
      <c r="I441" s="441" t="s">
        <v>558</v>
      </c>
      <c r="J441" s="442"/>
    </row>
    <row r="442" spans="8:10" x14ac:dyDescent="0.2">
      <c r="H442" s="140" t="s">
        <v>7</v>
      </c>
      <c r="I442" s="188" t="s">
        <v>559</v>
      </c>
      <c r="J442" s="174">
        <v>233</v>
      </c>
    </row>
    <row r="443" spans="8:10" x14ac:dyDescent="0.2">
      <c r="H443" s="140"/>
      <c r="I443" s="188" t="s">
        <v>560</v>
      </c>
      <c r="J443" s="174">
        <v>363</v>
      </c>
    </row>
    <row r="444" spans="8:10" x14ac:dyDescent="0.2">
      <c r="H444" s="140" t="s">
        <v>8</v>
      </c>
      <c r="I444" s="188" t="s">
        <v>561</v>
      </c>
      <c r="J444" s="174">
        <v>251</v>
      </c>
    </row>
    <row r="445" spans="8:10" x14ac:dyDescent="0.2">
      <c r="H445" s="140"/>
      <c r="I445" s="188" t="s">
        <v>562</v>
      </c>
      <c r="J445" s="174">
        <v>396</v>
      </c>
    </row>
    <row r="446" spans="8:10" x14ac:dyDescent="0.2">
      <c r="H446" s="140" t="s">
        <v>9</v>
      </c>
      <c r="I446" s="188" t="s">
        <v>563</v>
      </c>
      <c r="J446" s="174">
        <v>278</v>
      </c>
    </row>
    <row r="447" spans="8:10" x14ac:dyDescent="0.2">
      <c r="H447" s="140"/>
      <c r="I447" s="188" t="s">
        <v>564</v>
      </c>
      <c r="J447" s="174">
        <v>452</v>
      </c>
    </row>
    <row r="448" spans="8:10" x14ac:dyDescent="0.2">
      <c r="H448" s="140" t="s">
        <v>10</v>
      </c>
      <c r="I448" s="188" t="s">
        <v>565</v>
      </c>
      <c r="J448" s="174">
        <v>521</v>
      </c>
    </row>
    <row r="449" spans="8:10" x14ac:dyDescent="0.2">
      <c r="H449" s="140" t="s">
        <v>483</v>
      </c>
      <c r="I449" s="441" t="s">
        <v>566</v>
      </c>
      <c r="J449" s="442"/>
    </row>
    <row r="450" spans="8:10" x14ac:dyDescent="0.2">
      <c r="H450" s="140" t="s">
        <v>44</v>
      </c>
      <c r="I450" s="188" t="s">
        <v>567</v>
      </c>
      <c r="J450" s="174">
        <v>473</v>
      </c>
    </row>
    <row r="451" spans="8:10" x14ac:dyDescent="0.2">
      <c r="H451" s="140" t="s">
        <v>45</v>
      </c>
      <c r="I451" s="188" t="s">
        <v>568</v>
      </c>
      <c r="J451" s="174">
        <v>581</v>
      </c>
    </row>
    <row r="452" spans="8:10" x14ac:dyDescent="0.2">
      <c r="H452" s="140" t="s">
        <v>46</v>
      </c>
      <c r="I452" s="188" t="s">
        <v>569</v>
      </c>
      <c r="J452" s="174">
        <v>384</v>
      </c>
    </row>
    <row r="453" spans="8:10" x14ac:dyDescent="0.2">
      <c r="H453" s="140" t="s">
        <v>485</v>
      </c>
      <c r="I453" s="443" t="s">
        <v>570</v>
      </c>
      <c r="J453" s="442"/>
    </row>
    <row r="454" spans="8:10" x14ac:dyDescent="0.2">
      <c r="H454" s="140" t="s">
        <v>63</v>
      </c>
      <c r="I454" s="188" t="s">
        <v>571</v>
      </c>
      <c r="J454" s="174"/>
    </row>
    <row r="455" spans="8:10" x14ac:dyDescent="0.2">
      <c r="H455" s="140"/>
      <c r="I455" s="188" t="s">
        <v>572</v>
      </c>
      <c r="J455" s="174">
        <v>250</v>
      </c>
    </row>
    <row r="456" spans="8:10" x14ac:dyDescent="0.2">
      <c r="H456" s="140"/>
      <c r="I456" s="188" t="s">
        <v>573</v>
      </c>
      <c r="J456" s="174">
        <v>439</v>
      </c>
    </row>
    <row r="457" spans="8:10" x14ac:dyDescent="0.2">
      <c r="H457" s="140" t="s">
        <v>64</v>
      </c>
      <c r="I457" s="188" t="s">
        <v>574</v>
      </c>
      <c r="J457" s="174">
        <v>871</v>
      </c>
    </row>
    <row r="458" spans="8:10" x14ac:dyDescent="0.2">
      <c r="H458" s="140" t="s">
        <v>65</v>
      </c>
      <c r="I458" s="188" t="s">
        <v>575</v>
      </c>
      <c r="J458" s="174">
        <v>251</v>
      </c>
    </row>
    <row r="459" spans="8:10" x14ac:dyDescent="0.2">
      <c r="H459" s="140" t="s">
        <v>66</v>
      </c>
      <c r="I459" s="188" t="s">
        <v>576</v>
      </c>
      <c r="J459" s="174">
        <v>396</v>
      </c>
    </row>
    <row r="460" spans="8:10" x14ac:dyDescent="0.2">
      <c r="H460" s="140" t="s">
        <v>67</v>
      </c>
      <c r="I460" s="188" t="s">
        <v>577</v>
      </c>
      <c r="J460" s="174">
        <v>233</v>
      </c>
    </row>
    <row r="461" spans="8:10" x14ac:dyDescent="0.2">
      <c r="H461" s="140" t="s">
        <v>68</v>
      </c>
      <c r="I461" s="188" t="s">
        <v>578</v>
      </c>
      <c r="J461" s="174">
        <v>226</v>
      </c>
    </row>
    <row r="462" spans="8:10" x14ac:dyDescent="0.2">
      <c r="H462" s="140" t="s">
        <v>69</v>
      </c>
      <c r="I462" s="188" t="s">
        <v>579</v>
      </c>
      <c r="J462" s="174"/>
    </row>
    <row r="463" spans="8:10" x14ac:dyDescent="0.2">
      <c r="H463" s="140"/>
      <c r="I463" s="188" t="s">
        <v>572</v>
      </c>
      <c r="J463" s="174">
        <v>251</v>
      </c>
    </row>
    <row r="464" spans="8:10" x14ac:dyDescent="0.2">
      <c r="H464" s="140"/>
      <c r="I464" s="188" t="s">
        <v>573</v>
      </c>
      <c r="J464" s="174">
        <v>396</v>
      </c>
    </row>
    <row r="465" spans="8:10" x14ac:dyDescent="0.2">
      <c r="H465" s="140" t="s">
        <v>70</v>
      </c>
      <c r="I465" s="188" t="s">
        <v>580</v>
      </c>
      <c r="J465" s="174">
        <v>278</v>
      </c>
    </row>
    <row r="466" spans="8:10" x14ac:dyDescent="0.2">
      <c r="H466" s="140" t="s">
        <v>71</v>
      </c>
      <c r="I466" s="188" t="s">
        <v>581</v>
      </c>
      <c r="J466" s="174">
        <v>363</v>
      </c>
    </row>
    <row r="467" spans="8:10" x14ac:dyDescent="0.2">
      <c r="H467" s="140" t="s">
        <v>72</v>
      </c>
      <c r="I467" s="188" t="s">
        <v>582</v>
      </c>
      <c r="J467" s="174">
        <v>333</v>
      </c>
    </row>
    <row r="468" spans="8:10" x14ac:dyDescent="0.2">
      <c r="H468" s="140" t="s">
        <v>73</v>
      </c>
      <c r="I468" s="188" t="s">
        <v>583</v>
      </c>
      <c r="J468" s="174">
        <v>407</v>
      </c>
    </row>
    <row r="469" spans="8:10" x14ac:dyDescent="0.2">
      <c r="H469" s="140" t="s">
        <v>74</v>
      </c>
      <c r="I469" s="188" t="s">
        <v>584</v>
      </c>
      <c r="J469" s="174">
        <v>543</v>
      </c>
    </row>
    <row r="470" spans="8:10" x14ac:dyDescent="0.2">
      <c r="H470" s="436" t="s">
        <v>585</v>
      </c>
      <c r="I470" s="437"/>
      <c r="J470" s="437"/>
    </row>
    <row r="471" spans="8:10" x14ac:dyDescent="0.2">
      <c r="H471" s="140" t="s">
        <v>481</v>
      </c>
      <c r="I471" s="188" t="s">
        <v>586</v>
      </c>
      <c r="J471" s="176">
        <v>1199</v>
      </c>
    </row>
    <row r="472" spans="8:10" x14ac:dyDescent="0.2">
      <c r="H472" s="140" t="s">
        <v>483</v>
      </c>
      <c r="I472" s="188" t="s">
        <v>587</v>
      </c>
      <c r="J472" s="174">
        <v>487</v>
      </c>
    </row>
    <row r="473" spans="8:10" x14ac:dyDescent="0.2">
      <c r="H473" s="140" t="s">
        <v>485</v>
      </c>
      <c r="I473" s="188" t="s">
        <v>588</v>
      </c>
      <c r="J473" s="174">
        <v>699</v>
      </c>
    </row>
    <row r="474" spans="8:10" x14ac:dyDescent="0.2">
      <c r="H474" s="140" t="s">
        <v>487</v>
      </c>
      <c r="I474" s="188" t="s">
        <v>589</v>
      </c>
      <c r="J474" s="174">
        <v>487</v>
      </c>
    </row>
    <row r="475" spans="8:10" x14ac:dyDescent="0.2">
      <c r="H475" s="140" t="s">
        <v>489</v>
      </c>
      <c r="I475" s="188" t="s">
        <v>590</v>
      </c>
      <c r="J475" s="174">
        <v>381</v>
      </c>
    </row>
    <row r="476" spans="8:10" x14ac:dyDescent="0.2">
      <c r="H476" s="140" t="s">
        <v>491</v>
      </c>
      <c r="I476" s="188" t="s">
        <v>591</v>
      </c>
      <c r="J476" s="175">
        <v>697</v>
      </c>
    </row>
    <row r="477" spans="8:10" x14ac:dyDescent="0.2">
      <c r="H477" s="140" t="s">
        <v>493</v>
      </c>
      <c r="I477" s="188" t="s">
        <v>592</v>
      </c>
      <c r="J477" s="174">
        <v>276</v>
      </c>
    </row>
    <row r="478" spans="8:10" x14ac:dyDescent="0.2">
      <c r="H478" s="140" t="s">
        <v>495</v>
      </c>
      <c r="I478" s="188" t="s">
        <v>593</v>
      </c>
      <c r="J478" s="174">
        <v>276</v>
      </c>
    </row>
    <row r="479" spans="8:10" x14ac:dyDescent="0.2">
      <c r="H479" s="140" t="s">
        <v>497</v>
      </c>
      <c r="I479" s="188" t="s">
        <v>594</v>
      </c>
      <c r="J479" s="174">
        <v>487</v>
      </c>
    </row>
    <row r="480" spans="8:10" x14ac:dyDescent="0.2">
      <c r="H480" s="140" t="s">
        <v>499</v>
      </c>
      <c r="I480" s="188" t="s">
        <v>595</v>
      </c>
      <c r="J480" s="174">
        <v>276</v>
      </c>
    </row>
    <row r="481" spans="8:10" x14ac:dyDescent="0.2">
      <c r="H481" s="140" t="s">
        <v>501</v>
      </c>
      <c r="I481" s="188" t="s">
        <v>596</v>
      </c>
      <c r="J481" s="174">
        <v>276</v>
      </c>
    </row>
    <row r="482" spans="8:10" x14ac:dyDescent="0.2">
      <c r="H482" s="140" t="s">
        <v>503</v>
      </c>
      <c r="I482" s="188" t="s">
        <v>640</v>
      </c>
      <c r="J482" s="174">
        <v>276</v>
      </c>
    </row>
    <row r="483" spans="8:10" x14ac:dyDescent="0.2">
      <c r="H483" s="140" t="s">
        <v>505</v>
      </c>
      <c r="I483" s="188" t="s">
        <v>598</v>
      </c>
      <c r="J483" s="174">
        <v>380</v>
      </c>
    </row>
    <row r="484" spans="8:10" x14ac:dyDescent="0.2">
      <c r="H484" s="140" t="s">
        <v>507</v>
      </c>
      <c r="I484" s="188" t="s">
        <v>599</v>
      </c>
      <c r="J484" s="174">
        <v>276</v>
      </c>
    </row>
    <row r="485" spans="8:10" x14ac:dyDescent="0.2">
      <c r="H485" s="140" t="s">
        <v>509</v>
      </c>
      <c r="I485" s="188" t="s">
        <v>600</v>
      </c>
      <c r="J485" s="174">
        <v>487</v>
      </c>
    </row>
    <row r="486" spans="8:10" x14ac:dyDescent="0.2">
      <c r="H486" s="140" t="s">
        <v>510</v>
      </c>
      <c r="I486" s="188" t="s">
        <v>601</v>
      </c>
      <c r="J486" s="174">
        <v>487</v>
      </c>
    </row>
    <row r="487" spans="8:10" x14ac:dyDescent="0.2">
      <c r="H487" s="436" t="s">
        <v>602</v>
      </c>
      <c r="I487" s="437"/>
      <c r="J487" s="437"/>
    </row>
    <row r="488" spans="8:10" x14ac:dyDescent="0.2">
      <c r="H488" s="140" t="s">
        <v>481</v>
      </c>
      <c r="I488" s="188" t="s">
        <v>603</v>
      </c>
      <c r="J488" s="174">
        <v>118</v>
      </c>
    </row>
    <row r="489" spans="8:10" x14ac:dyDescent="0.2">
      <c r="H489" s="444" t="s">
        <v>604</v>
      </c>
      <c r="I489" s="445"/>
      <c r="J489" s="445"/>
    </row>
    <row r="490" spans="8:10" x14ac:dyDescent="0.2">
      <c r="H490" s="140" t="s">
        <v>481</v>
      </c>
      <c r="I490" s="148" t="s">
        <v>605</v>
      </c>
      <c r="J490" s="176">
        <v>1683</v>
      </c>
    </row>
    <row r="491" spans="8:10" x14ac:dyDescent="0.2">
      <c r="H491" s="140" t="s">
        <v>483</v>
      </c>
      <c r="I491" s="148" t="s">
        <v>606</v>
      </c>
      <c r="J491" s="176">
        <v>2615</v>
      </c>
    </row>
    <row r="492" spans="8:10" x14ac:dyDescent="0.2">
      <c r="H492" s="140" t="s">
        <v>485</v>
      </c>
      <c r="I492" s="148" t="s">
        <v>607</v>
      </c>
      <c r="J492" s="176">
        <v>882</v>
      </c>
    </row>
    <row r="493" spans="8:10" x14ac:dyDescent="0.2">
      <c r="H493" s="438" t="s">
        <v>608</v>
      </c>
      <c r="I493" s="439"/>
      <c r="J493" s="440"/>
    </row>
    <row r="494" spans="8:10" x14ac:dyDescent="0.2">
      <c r="H494" s="140" t="s">
        <v>7</v>
      </c>
      <c r="I494" s="143" t="s">
        <v>609</v>
      </c>
      <c r="J494" s="189">
        <v>3381</v>
      </c>
    </row>
    <row r="495" spans="8:10" x14ac:dyDescent="0.2">
      <c r="H495" s="140" t="s">
        <v>8</v>
      </c>
      <c r="I495" s="143" t="s">
        <v>610</v>
      </c>
      <c r="J495" s="190" t="s">
        <v>611</v>
      </c>
    </row>
    <row r="496" spans="8:10" x14ac:dyDescent="0.2">
      <c r="H496" s="140" t="s">
        <v>9</v>
      </c>
      <c r="I496" s="143" t="s">
        <v>612</v>
      </c>
      <c r="J496" s="190" t="s">
        <v>613</v>
      </c>
    </row>
  </sheetData>
  <mergeCells count="34">
    <mergeCell ref="I453:J453"/>
    <mergeCell ref="H470:J470"/>
    <mergeCell ref="H487:J487"/>
    <mergeCell ref="H489:J489"/>
    <mergeCell ref="H493:J493"/>
    <mergeCell ref="H380:J380"/>
    <mergeCell ref="H430:J430"/>
    <mergeCell ref="H433:J433"/>
    <mergeCell ref="H435:J435"/>
    <mergeCell ref="H438:J438"/>
    <mergeCell ref="H379:J379"/>
    <mergeCell ref="H208:J208"/>
    <mergeCell ref="H69:J69"/>
    <mergeCell ref="H103:J103"/>
    <mergeCell ref="H117:J117"/>
    <mergeCell ref="H136:J136"/>
    <mergeCell ref="H152:J152"/>
    <mergeCell ref="H209:J209"/>
    <mergeCell ref="H291:J291"/>
    <mergeCell ref="H317:J317"/>
    <mergeCell ref="H328:J328"/>
    <mergeCell ref="H347:J347"/>
    <mergeCell ref="I449:J449"/>
    <mergeCell ref="H400:J400"/>
    <mergeCell ref="H416:J416"/>
    <mergeCell ref="H424:J424"/>
    <mergeCell ref="H428:J428"/>
    <mergeCell ref="I441:J441"/>
    <mergeCell ref="H440:J440"/>
    <mergeCell ref="I3:J3"/>
    <mergeCell ref="H12:J12"/>
    <mergeCell ref="H16:J16"/>
    <mergeCell ref="H50:J50"/>
    <mergeCell ref="H161:J16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O493"/>
  <sheetViews>
    <sheetView topLeftCell="A196" workbookViewId="0">
      <selection activeCell="H2" sqref="H2:J493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102.75" customHeight="1" x14ac:dyDescent="0.25">
      <c r="J2" s="83" t="s">
        <v>681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390" t="s">
        <v>639</v>
      </c>
      <c r="J4" s="390"/>
      <c r="K4" s="349"/>
      <c r="L4" s="349"/>
      <c r="M4" s="349"/>
      <c r="N4" s="349"/>
      <c r="O4" s="349"/>
    </row>
    <row r="5" spans="8:15" ht="36.75" customHeight="1" x14ac:dyDescent="0.25">
      <c r="I5" s="390"/>
      <c r="J5" s="390"/>
      <c r="K5" s="349"/>
      <c r="L5" s="349"/>
      <c r="M5" s="349"/>
      <c r="N5" s="349"/>
      <c r="O5" s="349"/>
    </row>
    <row r="6" spans="8:15" x14ac:dyDescent="0.25">
      <c r="J6" s="129" t="s">
        <v>638</v>
      </c>
    </row>
    <row r="8" spans="8:15" ht="18.75" x14ac:dyDescent="0.25">
      <c r="H8" s="391" t="s">
        <v>680</v>
      </c>
      <c r="I8" s="391"/>
      <c r="J8" s="391"/>
    </row>
    <row r="10" spans="8:15" ht="31.5" x14ac:dyDescent="0.25">
      <c r="H10" s="89" t="s">
        <v>3</v>
      </c>
      <c r="I10" s="89" t="s">
        <v>4</v>
      </c>
      <c r="J10" s="89" t="s">
        <v>5</v>
      </c>
    </row>
    <row r="11" spans="8:15" x14ac:dyDescent="0.25">
      <c r="H11" s="90">
        <v>1</v>
      </c>
      <c r="I11" s="91">
        <v>2</v>
      </c>
      <c r="J11" s="90">
        <v>3</v>
      </c>
    </row>
    <row r="12" spans="8:15" x14ac:dyDescent="0.25">
      <c r="H12" s="392" t="s">
        <v>6</v>
      </c>
      <c r="I12" s="392"/>
      <c r="J12" s="392"/>
    </row>
    <row r="13" spans="8:15" x14ac:dyDescent="0.25">
      <c r="H13" s="78" t="s">
        <v>7</v>
      </c>
      <c r="I13" s="80" t="str">
        <f>'[1]Свод по лабор.'!$B$11</f>
        <v>Исследование уровня глюкозы в  крови</v>
      </c>
      <c r="J13" s="77">
        <v>134</v>
      </c>
    </row>
    <row r="14" spans="8:15" x14ac:dyDescent="0.25">
      <c r="H14" s="78" t="s">
        <v>8</v>
      </c>
      <c r="I14" s="80" t="str">
        <f>'[1]Свод по лабор.'!$B$12</f>
        <v>Исследование уровня биллирубина в крови</v>
      </c>
      <c r="J14" s="77">
        <v>147</v>
      </c>
    </row>
    <row r="15" spans="8:15" x14ac:dyDescent="0.25">
      <c r="H15" s="78" t="s">
        <v>9</v>
      </c>
      <c r="I15" s="80" t="str">
        <f>'[1]Свод по лабор.'!$B$13</f>
        <v>Исследование уровня креатинина в  крови</v>
      </c>
      <c r="J15" s="77">
        <v>198</v>
      </c>
    </row>
    <row r="16" spans="8:15" x14ac:dyDescent="0.25">
      <c r="H16" s="78" t="s">
        <v>10</v>
      </c>
      <c r="I16" s="80" t="str">
        <f>'[1]Свод по лабор.'!$B$14</f>
        <v>Исследование уровня аланин-трансаминазы в крови (фермент АлТ)</v>
      </c>
      <c r="J16" s="77">
        <v>89</v>
      </c>
    </row>
    <row r="17" spans="8:10" x14ac:dyDescent="0.25">
      <c r="H17" s="78" t="s">
        <v>11</v>
      </c>
      <c r="I17" s="80" t="str">
        <f>'[1]Свод по лабор.'!$B$15</f>
        <v>Исследование уровня  аспарат-трансаминазы в крови (фермент АсТ)</v>
      </c>
      <c r="J17" s="77">
        <v>89</v>
      </c>
    </row>
    <row r="18" spans="8:10" x14ac:dyDescent="0.25">
      <c r="H18" s="78" t="s">
        <v>12</v>
      </c>
      <c r="I18" s="80" t="str">
        <f>'[1]Свод по лабор.'!$B$16</f>
        <v>Исследование уровня мочевины в крови</v>
      </c>
      <c r="J18" s="77">
        <v>165</v>
      </c>
    </row>
    <row r="19" spans="8:10" x14ac:dyDescent="0.25">
      <c r="H19" s="78" t="s">
        <v>13</v>
      </c>
      <c r="I19" s="80" t="str">
        <f>'[1]Свод по лабор.'!$B$17</f>
        <v>Исследование уровня мочевой  кислоты в крови</v>
      </c>
      <c r="J19" s="77">
        <v>182</v>
      </c>
    </row>
    <row r="20" spans="8:10" x14ac:dyDescent="0.25">
      <c r="H20" s="78" t="s">
        <v>14</v>
      </c>
      <c r="I20" s="80" t="str">
        <f>'[1]Свод по лабор.'!$B$18</f>
        <v>Исследование уровня холестерина в крови</v>
      </c>
      <c r="J20" s="77">
        <v>151</v>
      </c>
    </row>
    <row r="21" spans="8:10" x14ac:dyDescent="0.25">
      <c r="H21" s="78" t="s">
        <v>15</v>
      </c>
      <c r="I21" s="80" t="str">
        <f>'[1]Свод по лабор.'!$B$19</f>
        <v>Исследование уровня железа сыворотки крови</v>
      </c>
      <c r="J21" s="77">
        <v>279</v>
      </c>
    </row>
    <row r="22" spans="8:10" x14ac:dyDescent="0.25">
      <c r="H22" s="78" t="s">
        <v>16</v>
      </c>
      <c r="I22" s="80" t="str">
        <f>'[1]Свод по лабор.'!$B$20</f>
        <v>Исследование уровня общего белка в крови</v>
      </c>
      <c r="J22" s="77">
        <v>162</v>
      </c>
    </row>
    <row r="23" spans="8:10" x14ac:dyDescent="0.25">
      <c r="H23" s="78" t="s">
        <v>17</v>
      </c>
      <c r="I23" s="80" t="str">
        <f>'[1]Свод по лабор.'!$B$21</f>
        <v>Исследование уровня щелочной фосфотазы в крови</v>
      </c>
      <c r="J23" s="77">
        <v>332</v>
      </c>
    </row>
    <row r="24" spans="8:10" x14ac:dyDescent="0.25">
      <c r="H24" s="78" t="s">
        <v>18</v>
      </c>
      <c r="I24" s="80" t="str">
        <f>'[1]Свод по лабор.'!$B$22</f>
        <v>Исследование уровня кальция в  крови</v>
      </c>
      <c r="J24" s="77">
        <v>182</v>
      </c>
    </row>
    <row r="25" spans="8:10" x14ac:dyDescent="0.25">
      <c r="H25" s="78" t="s">
        <v>19</v>
      </c>
      <c r="I25" s="80" t="str">
        <f>'[1]Свод по лабор.'!$B$23</f>
        <v>Исследование уровня натрия в  крови</v>
      </c>
      <c r="J25" s="77">
        <v>237</v>
      </c>
    </row>
    <row r="26" spans="8:10" x14ac:dyDescent="0.25">
      <c r="H26" s="78" t="s">
        <v>20</v>
      </c>
      <c r="I26" s="80" t="str">
        <f>'[1]Свод по лабор.'!$B$24</f>
        <v>Исследование уровня глюкозы в моче</v>
      </c>
      <c r="J26" s="77">
        <v>102</v>
      </c>
    </row>
    <row r="27" spans="8:10" x14ac:dyDescent="0.25">
      <c r="H27" s="78" t="s">
        <v>21</v>
      </c>
      <c r="I27" s="80" t="str">
        <f>'[1]Свод по лабор.'!$B$25</f>
        <v>Исследование уровня ацетона в моче</v>
      </c>
      <c r="J27" s="77">
        <v>102</v>
      </c>
    </row>
    <row r="28" spans="8:10" x14ac:dyDescent="0.25">
      <c r="H28" s="78" t="s">
        <v>22</v>
      </c>
      <c r="I28" s="80" t="str">
        <f>'[1]Свод по лабор.'!$B$26</f>
        <v>Исследование ревмотоидных  факторов</v>
      </c>
      <c r="J28" s="77">
        <v>490</v>
      </c>
    </row>
    <row r="29" spans="8:10" x14ac:dyDescent="0.25">
      <c r="H29" s="78" t="s">
        <v>23</v>
      </c>
      <c r="I29" s="80" t="str">
        <f>'[1]Свод по лабор.'!$B$27</f>
        <v>Исследование уровня С-реактивного белка в крови</v>
      </c>
      <c r="J29" s="77">
        <v>273</v>
      </c>
    </row>
    <row r="30" spans="8:10" x14ac:dyDescent="0.25">
      <c r="H30" s="78" t="s">
        <v>24</v>
      </c>
      <c r="I30" s="80" t="str">
        <f>'[1]Свод по лабор.'!$B$28</f>
        <v>Определение  антистрептолизина</v>
      </c>
      <c r="J30" s="77">
        <v>292</v>
      </c>
    </row>
    <row r="31" spans="8:10" x14ac:dyDescent="0.25">
      <c r="H31" s="78" t="s">
        <v>25</v>
      </c>
      <c r="I31" s="80" t="str">
        <f>'[1]Свод по лабор.'!$B$29</f>
        <v>Исследование тимоловой  пробы в сыворотки крови</v>
      </c>
      <c r="J31" s="77">
        <v>117</v>
      </c>
    </row>
    <row r="32" spans="8:10" x14ac:dyDescent="0.25">
      <c r="H32" s="78" t="s">
        <v>26</v>
      </c>
      <c r="I32" s="80" t="str">
        <f>'[1]Свод по лабор.'!$B$30</f>
        <v>Проба Реберга (кровь и моча)</v>
      </c>
      <c r="J32" s="77">
        <v>295</v>
      </c>
    </row>
    <row r="33" spans="8:10" x14ac:dyDescent="0.25">
      <c r="H33" s="78" t="s">
        <v>27</v>
      </c>
      <c r="I33" s="80" t="str">
        <f>'[1]Свод по лабор.'!$B$31</f>
        <v>Определение амилазы(диастазы) крови или мочи</v>
      </c>
      <c r="J33" s="77">
        <v>123</v>
      </c>
    </row>
    <row r="34" spans="8:10" x14ac:dyDescent="0.25">
      <c r="H34" s="78" t="s">
        <v>28</v>
      </c>
      <c r="I34" s="80" t="str">
        <f>'[1]Свод по лабор.'!$B$32</f>
        <v>Ревмопробы (общий белок, проба Люголя, СРБ, АСЛО; ревмо-фактор)</v>
      </c>
      <c r="J34" s="77">
        <v>654</v>
      </c>
    </row>
    <row r="35" spans="8:10" x14ac:dyDescent="0.25">
      <c r="H35" s="78" t="s">
        <v>29</v>
      </c>
      <c r="I35" s="80" t="str">
        <f>'[1]Свод по лабор.'!$B$33</f>
        <v>Исследование уровня общего белка  в  крови</v>
      </c>
      <c r="J35" s="77">
        <v>193</v>
      </c>
    </row>
    <row r="36" spans="8:10" x14ac:dyDescent="0.25">
      <c r="H36" s="78" t="s">
        <v>30</v>
      </c>
      <c r="I36" s="80" t="str">
        <f>'[1]Свод по лабор.'!$B$34</f>
        <v>Коагулограмма (протромбиловый индекс или ПО, фибриноген, гематокрит)</v>
      </c>
      <c r="J36" s="77">
        <v>249</v>
      </c>
    </row>
    <row r="37" spans="8:10" x14ac:dyDescent="0.25">
      <c r="H37" s="78" t="s">
        <v>31</v>
      </c>
      <c r="I37" s="80" t="str">
        <f>'[1]Свод по лабор.'!$B$35</f>
        <v>Определение группы  крови</v>
      </c>
      <c r="J37" s="77">
        <v>160</v>
      </c>
    </row>
    <row r="38" spans="8:10" x14ac:dyDescent="0.25">
      <c r="H38" s="78" t="s">
        <v>32</v>
      </c>
      <c r="I38" s="80" t="str">
        <f>'[1]Свод по лабор.'!$B$36</f>
        <v>Определение  резус-фактора</v>
      </c>
      <c r="J38" s="77">
        <v>179</v>
      </c>
    </row>
    <row r="39" spans="8:10" x14ac:dyDescent="0.25">
      <c r="H39" s="78" t="s">
        <v>33</v>
      </c>
      <c r="I39" s="80" t="str">
        <f>'[1]Свод по лабор.'!$B$40</f>
        <v>Исследование уровня триглицеридов в крови</v>
      </c>
      <c r="J39" s="77">
        <v>197</v>
      </c>
    </row>
    <row r="40" spans="8:10" x14ac:dyDescent="0.25">
      <c r="H40" s="78" t="s">
        <v>34</v>
      </c>
      <c r="I40" s="80" t="str">
        <f>'[1]Свод по лабор.'!$B$41</f>
        <v>ГГТП (гаммаглутамилтранспетидаза)</v>
      </c>
      <c r="J40" s="77">
        <v>233</v>
      </c>
    </row>
    <row r="41" spans="8:10" ht="31.5" x14ac:dyDescent="0.25">
      <c r="H41" s="78" t="s">
        <v>35</v>
      </c>
      <c r="I41" s="80" t="str">
        <f>'[1]Свод по лабор.'!$B$42</f>
        <v>Исследование уровня холестерина липопротеидов низкой плотности сыворотки крови (ЛПНП)</v>
      </c>
      <c r="J41" s="77">
        <v>166</v>
      </c>
    </row>
    <row r="42" spans="8:10" ht="31.5" x14ac:dyDescent="0.25">
      <c r="H42" s="78" t="s">
        <v>36</v>
      </c>
      <c r="I42" s="80" t="str">
        <f>'[1]Свод по лабор.'!$B$43</f>
        <v>Исследование уровня холестерина липопротеидов высокой плотности сыворотки крови (ЛПВП)</v>
      </c>
      <c r="J42" s="77">
        <v>157</v>
      </c>
    </row>
    <row r="43" spans="8:10" x14ac:dyDescent="0.25">
      <c r="H43" s="78" t="s">
        <v>37</v>
      </c>
      <c r="I43" s="80" t="s">
        <v>38</v>
      </c>
      <c r="J43" s="77">
        <v>338</v>
      </c>
    </row>
    <row r="44" spans="8:10" x14ac:dyDescent="0.25">
      <c r="H44" s="78" t="s">
        <v>39</v>
      </c>
      <c r="I44" s="80" t="s">
        <v>40</v>
      </c>
      <c r="J44" s="77">
        <v>473</v>
      </c>
    </row>
    <row r="45" spans="8:10" x14ac:dyDescent="0.25">
      <c r="H45" s="78" t="s">
        <v>41</v>
      </c>
      <c r="I45" s="79" t="s">
        <v>42</v>
      </c>
      <c r="J45" s="77">
        <v>194</v>
      </c>
    </row>
    <row r="46" spans="8:10" x14ac:dyDescent="0.25">
      <c r="H46" s="378" t="s">
        <v>43</v>
      </c>
      <c r="I46" s="379"/>
      <c r="J46" s="380"/>
    </row>
    <row r="47" spans="8:10" x14ac:dyDescent="0.25">
      <c r="H47" s="78" t="s">
        <v>44</v>
      </c>
      <c r="I47" s="80" t="str">
        <f>'[1]Свод по лабор.'!$B$47</f>
        <v>Исследование уровня гемоглобина в крови</v>
      </c>
      <c r="J47" s="77">
        <v>136</v>
      </c>
    </row>
    <row r="48" spans="8:10" x14ac:dyDescent="0.25">
      <c r="H48" s="78" t="s">
        <v>45</v>
      </c>
      <c r="I48" s="80" t="str">
        <f>'[1]Свод по лабор.'!$B$48</f>
        <v xml:space="preserve"> Исследование уровня лейкоцитов в крови</v>
      </c>
      <c r="J48" s="77">
        <v>142</v>
      </c>
    </row>
    <row r="49" spans="8:11" x14ac:dyDescent="0.25">
      <c r="H49" s="78" t="s">
        <v>46</v>
      </c>
      <c r="I49" s="80" t="str">
        <f>'[1]Свод по лабор.'!$B$49</f>
        <v>Исследование уровня  эритороцитов   в крови</v>
      </c>
      <c r="J49" s="77">
        <v>178</v>
      </c>
    </row>
    <row r="50" spans="8:11" x14ac:dyDescent="0.25">
      <c r="H50" s="78" t="s">
        <v>47</v>
      </c>
      <c r="I50" s="80" t="str">
        <f>'[1]Свод по лабор.'!$B$50</f>
        <v>Исследование уровня тромбоцитов в крови</v>
      </c>
      <c r="J50" s="77">
        <v>202</v>
      </c>
    </row>
    <row r="51" spans="8:11" x14ac:dyDescent="0.25">
      <c r="H51" s="78" t="s">
        <v>48</v>
      </c>
      <c r="I51" s="80" t="str">
        <f>'[1]Свод по лабор.'!$B$51</f>
        <v>Лейкоцитарная формула</v>
      </c>
      <c r="J51" s="77">
        <v>195</v>
      </c>
    </row>
    <row r="52" spans="8:11" x14ac:dyDescent="0.25">
      <c r="H52" s="78" t="s">
        <v>49</v>
      </c>
      <c r="I52" s="80" t="str">
        <f>'[1]Свод по лабор.'!$B$52</f>
        <v>Общий анализ крови (тройка)  ( гемоглобин;  СОЭ;  лейкоциты )</v>
      </c>
      <c r="J52" s="77">
        <v>234</v>
      </c>
    </row>
    <row r="53" spans="8:11" ht="31.5" x14ac:dyDescent="0.25">
      <c r="H53" s="78" t="s">
        <v>50</v>
      </c>
      <c r="I53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3" s="77">
        <v>497</v>
      </c>
    </row>
    <row r="54" spans="8:11" x14ac:dyDescent="0.25">
      <c r="H54" s="78" t="s">
        <v>51</v>
      </c>
      <c r="I54" s="80" t="str">
        <f>'[1]Свод по лабор.'!$B$54</f>
        <v>Исследование уровня ретикулоцитов  в крови</v>
      </c>
      <c r="J54" s="77">
        <v>203</v>
      </c>
    </row>
    <row r="55" spans="8:11" x14ac:dyDescent="0.25">
      <c r="H55" s="78" t="s">
        <v>52</v>
      </c>
      <c r="I55" s="80" t="str">
        <f>'[1]Свод по лабор.'!$B$55</f>
        <v>Риноцитограмма</v>
      </c>
      <c r="J55" s="77">
        <v>209</v>
      </c>
    </row>
    <row r="56" spans="8:11" x14ac:dyDescent="0.25">
      <c r="H56" s="78" t="s">
        <v>53</v>
      </c>
      <c r="I56" s="80" t="str">
        <f>'[1]Свод по лабор.'!$B$58</f>
        <v>Микроскопическое исследование осадка мочи</v>
      </c>
      <c r="J56" s="77">
        <v>109</v>
      </c>
    </row>
    <row r="57" spans="8:11" x14ac:dyDescent="0.25">
      <c r="H57" s="78" t="s">
        <v>54</v>
      </c>
      <c r="I57" s="80" t="str">
        <f>'[1]Свод по лабор.'!$B$59</f>
        <v>Исследование объема остаточной мочи (проба Нечипоренко)</v>
      </c>
      <c r="J57" s="77">
        <v>194</v>
      </c>
    </row>
    <row r="58" spans="8:11" x14ac:dyDescent="0.25">
      <c r="H58" s="78" t="s">
        <v>55</v>
      </c>
      <c r="I58" s="80" t="str">
        <f>'[1]Свод по лабор.'!$B$60</f>
        <v>Исследование уровня желчных пигментов</v>
      </c>
      <c r="J58" s="77">
        <v>133</v>
      </c>
    </row>
    <row r="59" spans="8:11" x14ac:dyDescent="0.25">
      <c r="H59" s="78" t="s">
        <v>56</v>
      </c>
      <c r="I59" s="80" t="str">
        <f>'[1]Свод по лабор.'!$B$61</f>
        <v>Соскоб на энтеробиоз</v>
      </c>
      <c r="J59" s="77">
        <v>123</v>
      </c>
    </row>
    <row r="60" spans="8:11" ht="47.25" x14ac:dyDescent="0.25">
      <c r="H60" s="78" t="s">
        <v>57</v>
      </c>
      <c r="I60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0" s="77">
        <v>175</v>
      </c>
    </row>
    <row r="61" spans="8:11" x14ac:dyDescent="0.25">
      <c r="H61" s="78" t="s">
        <v>58</v>
      </c>
      <c r="I61" s="80" t="str">
        <f>'[1]Свод по лабор.'!$B$63</f>
        <v>Проба Зиминцкого</v>
      </c>
      <c r="J61" s="77">
        <v>153</v>
      </c>
    </row>
    <row r="62" spans="8:11" x14ac:dyDescent="0.25">
      <c r="H62" s="78" t="s">
        <v>59</v>
      </c>
      <c r="I62" s="80" t="str">
        <f>'[1]Свод по лабор.'!$B$64</f>
        <v>Копрограмма</v>
      </c>
      <c r="J62" s="77">
        <v>242</v>
      </c>
    </row>
    <row r="63" spans="8:11" ht="31.5" x14ac:dyDescent="0.25">
      <c r="H63" s="78" t="s">
        <v>60</v>
      </c>
      <c r="I63" s="80" t="s">
        <v>61</v>
      </c>
      <c r="J63" s="77">
        <v>948</v>
      </c>
    </row>
    <row r="64" spans="8:11" x14ac:dyDescent="0.25">
      <c r="H64" s="78" t="s">
        <v>660</v>
      </c>
      <c r="I64" s="80" t="s">
        <v>661</v>
      </c>
      <c r="J64" s="77">
        <v>398</v>
      </c>
      <c r="K64" s="82" t="s">
        <v>662</v>
      </c>
    </row>
    <row r="65" spans="8:10" x14ac:dyDescent="0.25">
      <c r="H65" s="378" t="s">
        <v>62</v>
      </c>
      <c r="I65" s="379"/>
      <c r="J65" s="380"/>
    </row>
    <row r="66" spans="8:10" x14ac:dyDescent="0.25">
      <c r="H66" s="78" t="s">
        <v>63</v>
      </c>
      <c r="I66" s="80" t="str">
        <f>'[1]Свод по рент.'!$B$12</f>
        <v>Ирригоскопия</v>
      </c>
      <c r="J66" s="77">
        <v>771</v>
      </c>
    </row>
    <row r="67" spans="8:10" x14ac:dyDescent="0.25">
      <c r="H67" s="78" t="s">
        <v>64</v>
      </c>
      <c r="I67" s="80" t="str">
        <f>'[1]Свод по рент.'!$B$17</f>
        <v>Рентгенография орбиты</v>
      </c>
      <c r="J67" s="77">
        <v>194</v>
      </c>
    </row>
    <row r="68" spans="8:10" x14ac:dyDescent="0.25">
      <c r="H68" s="78" t="s">
        <v>65</v>
      </c>
      <c r="I68" s="79" t="str">
        <f>'[1]Свод по рент.'!$B$20</f>
        <v>Рентгенография плечевого сустава</v>
      </c>
      <c r="J68" s="77">
        <v>194</v>
      </c>
    </row>
    <row r="69" spans="8:10" x14ac:dyDescent="0.25">
      <c r="H69" s="78" t="s">
        <v>66</v>
      </c>
      <c r="I69" s="80" t="str">
        <f>'[1]Свод по рент.'!$B$23</f>
        <v>Рентгенография (кисти,пальца,стопы)</v>
      </c>
      <c r="J69" s="77">
        <v>194</v>
      </c>
    </row>
    <row r="70" spans="8:10" x14ac:dyDescent="0.25">
      <c r="H70" s="78" t="s">
        <v>67</v>
      </c>
      <c r="I70" s="80" t="str">
        <f>'[1]Свод по рент.'!$B$26</f>
        <v>Обзорная рентгенография костей таза</v>
      </c>
      <c r="J70" s="77">
        <v>284</v>
      </c>
    </row>
    <row r="71" spans="8:10" x14ac:dyDescent="0.25">
      <c r="H71" s="78" t="s">
        <v>68</v>
      </c>
      <c r="I71" s="79" t="str">
        <f>'[1]Свод по рент.'!$B$29</f>
        <v>Рентгенография коленного сустава</v>
      </c>
      <c r="J71" s="77">
        <v>194</v>
      </c>
    </row>
    <row r="72" spans="8:10" x14ac:dyDescent="0.25">
      <c r="H72" s="78" t="s">
        <v>69</v>
      </c>
      <c r="I72" s="80" t="str">
        <f>'[1]Свод по рент.'!$B$33</f>
        <v>Рентгенография шейного отдела позвоночника</v>
      </c>
      <c r="J72" s="77">
        <v>374</v>
      </c>
    </row>
    <row r="73" spans="8:10" x14ac:dyDescent="0.25">
      <c r="H73" s="78" t="s">
        <v>70</v>
      </c>
      <c r="I73" s="80" t="str">
        <f>'[1]Свод по рент.'!$B$36</f>
        <v>Рентгенография поясничного отдела позвоночника</v>
      </c>
      <c r="J73" s="77">
        <v>399</v>
      </c>
    </row>
    <row r="74" spans="8:10" x14ac:dyDescent="0.25">
      <c r="H74" s="78" t="s">
        <v>71</v>
      </c>
      <c r="I74" s="79" t="str">
        <f>'[1]Свод по рент.'!$B$39</f>
        <v xml:space="preserve">Рентгенография черепа </v>
      </c>
      <c r="J74" s="77">
        <v>292</v>
      </c>
    </row>
    <row r="75" spans="8:10" x14ac:dyDescent="0.25">
      <c r="H75" s="78" t="s">
        <v>72</v>
      </c>
      <c r="I75" s="80" t="str">
        <f>'[1]Свод по рент.'!$B$42</f>
        <v>Рентгенгафия грудного отдела позвоночника</v>
      </c>
      <c r="J75" s="77">
        <v>399</v>
      </c>
    </row>
    <row r="76" spans="8:10" x14ac:dyDescent="0.25">
      <c r="H76" s="78" t="s">
        <v>73</v>
      </c>
      <c r="I76" s="80" t="str">
        <f>'[1]Свод по рент.'!$B$45</f>
        <v>Рентгенография черепа височной кости (Шюллер,Майер,Стенверс)</v>
      </c>
      <c r="J76" s="77">
        <v>444</v>
      </c>
    </row>
    <row r="77" spans="8:10" x14ac:dyDescent="0.25">
      <c r="H77" s="78" t="s">
        <v>74</v>
      </c>
      <c r="I77" s="79" t="str">
        <f>'[1]Свод по рент.'!$B$48</f>
        <v>Рентгенография пазух носа</v>
      </c>
      <c r="J77" s="77">
        <v>215</v>
      </c>
    </row>
    <row r="78" spans="8:10" x14ac:dyDescent="0.25">
      <c r="H78" s="78" t="s">
        <v>75</v>
      </c>
      <c r="I78" s="80" t="str">
        <f>'[1]Свод по рент.'!$B$51</f>
        <v>Флюорография придаточных пазух носа</v>
      </c>
      <c r="J78" s="77">
        <v>179</v>
      </c>
    </row>
    <row r="79" spans="8:10" x14ac:dyDescent="0.25">
      <c r="H79" s="78" t="s">
        <v>76</v>
      </c>
      <c r="I79" s="80" t="str">
        <f>'[1]Свод по рент.'!$B$54</f>
        <v>Рентгенография брюшной полости</v>
      </c>
      <c r="J79" s="77">
        <v>300</v>
      </c>
    </row>
    <row r="80" spans="8:10" x14ac:dyDescent="0.25">
      <c r="H80" s="78" t="s">
        <v>77</v>
      </c>
      <c r="I80" s="79" t="str">
        <f>'[1]Свод по рент.'!$B$57</f>
        <v>Рентгенография грудной клетки прямая проекция</v>
      </c>
      <c r="J80" s="77">
        <v>200</v>
      </c>
    </row>
    <row r="81" spans="8:10" x14ac:dyDescent="0.25">
      <c r="H81" s="78" t="s">
        <v>78</v>
      </c>
      <c r="I81" s="80" t="str">
        <f>'[1]Свод по рент.'!$B$60</f>
        <v>Рентгенография грудной клетки правая боковая проекция</v>
      </c>
      <c r="J81" s="77">
        <v>200</v>
      </c>
    </row>
    <row r="82" spans="8:10" x14ac:dyDescent="0.25">
      <c r="H82" s="78" t="s">
        <v>79</v>
      </c>
      <c r="I82" s="80" t="str">
        <f>'[1]Свод по рент.'!$B$63</f>
        <v>Рентгенография грудной клетки в 2-х проекциях  (прямая и боковая)</v>
      </c>
      <c r="J82" s="77">
        <v>317</v>
      </c>
    </row>
    <row r="83" spans="8:10" x14ac:dyDescent="0.25">
      <c r="H83" s="78" t="s">
        <v>80</v>
      </c>
      <c r="I83" s="79" t="str">
        <f>'[1]Свод по рент.'!$B$9</f>
        <v>Флюорография грудной клетки прямая проекция</v>
      </c>
      <c r="J83" s="77">
        <v>138</v>
      </c>
    </row>
    <row r="84" spans="8:10" x14ac:dyDescent="0.25">
      <c r="H84" s="78" t="s">
        <v>81</v>
      </c>
      <c r="I84" s="80" t="str">
        <f>'[1]Свод по рент.'!$B$66</f>
        <v>Флюорография грудной клетки правая боковая проекция</v>
      </c>
      <c r="J84" s="77">
        <v>138</v>
      </c>
    </row>
    <row r="85" spans="8:10" x14ac:dyDescent="0.25">
      <c r="H85" s="78" t="s">
        <v>82</v>
      </c>
      <c r="I85" s="80" t="str">
        <f>'[1]Свод по рент.'!$B$69</f>
        <v>Флюорография грудной клетки  в 2-х проекциях (прямая и боковая)</v>
      </c>
      <c r="J85" s="77">
        <v>243</v>
      </c>
    </row>
    <row r="86" spans="8:10" x14ac:dyDescent="0.25">
      <c r="H86" s="78" t="s">
        <v>83</v>
      </c>
      <c r="I86" s="79" t="str">
        <f>'[1]Свод по рент.'!$B$72</f>
        <v>Флюорография грудной клетки  в 3-х проекциях</v>
      </c>
      <c r="J86" s="77">
        <v>349</v>
      </c>
    </row>
    <row r="87" spans="8:10" x14ac:dyDescent="0.25">
      <c r="H87" s="78" t="s">
        <v>84</v>
      </c>
      <c r="I87" s="80" t="str">
        <f>'[1]Свод по рент.'!$B$82</f>
        <v>Цифровая флюорография грудной клетки прямая проекция</v>
      </c>
      <c r="J87" s="77">
        <v>94</v>
      </c>
    </row>
    <row r="88" spans="8:10" x14ac:dyDescent="0.25">
      <c r="H88" s="78" t="s">
        <v>85</v>
      </c>
      <c r="I88" s="80" t="str">
        <f>'[1]Свод по рент.'!$B$85</f>
        <v>Цифровая флюорография грудной клетки правая боковая проекция</v>
      </c>
      <c r="J88" s="77">
        <v>94</v>
      </c>
    </row>
    <row r="89" spans="8:10" x14ac:dyDescent="0.25">
      <c r="H89" s="78" t="s">
        <v>86</v>
      </c>
      <c r="I89" s="79" t="str">
        <f>'[1]Свод по рент.'!$B$88</f>
        <v>Цифровая флюорография в 2-х проекциях (прямая и боковая)</v>
      </c>
      <c r="J89" s="77">
        <v>175</v>
      </c>
    </row>
    <row r="90" spans="8:10" x14ac:dyDescent="0.25">
      <c r="H90" s="78" t="s">
        <v>87</v>
      </c>
      <c r="I90" s="80" t="str">
        <f>'[1]Свод по рент.'!$B$98</f>
        <v>Маммография</v>
      </c>
      <c r="J90" s="77">
        <v>442</v>
      </c>
    </row>
    <row r="91" spans="8:10" x14ac:dyDescent="0.25">
      <c r="H91" s="92" t="s">
        <v>88</v>
      </c>
      <c r="I91" s="93" t="str">
        <f>'[2]Свод по рент.'!$B$20</f>
        <v>Проявка и печать рентгеновского снимка</v>
      </c>
      <c r="J91" s="94">
        <v>30</v>
      </c>
    </row>
    <row r="92" spans="8:10" x14ac:dyDescent="0.25">
      <c r="H92" s="78" t="s">
        <v>89</v>
      </c>
      <c r="I92" s="79" t="s">
        <v>90</v>
      </c>
      <c r="J92" s="95">
        <v>6305</v>
      </c>
    </row>
    <row r="93" spans="8:10" x14ac:dyDescent="0.25">
      <c r="H93" s="78" t="s">
        <v>91</v>
      </c>
      <c r="I93" s="79" t="s">
        <v>92</v>
      </c>
      <c r="J93" s="95">
        <v>6297</v>
      </c>
    </row>
    <row r="94" spans="8:10" x14ac:dyDescent="0.25">
      <c r="H94" s="78" t="s">
        <v>93</v>
      </c>
      <c r="I94" s="79" t="s">
        <v>94</v>
      </c>
      <c r="J94" s="95">
        <v>6085</v>
      </c>
    </row>
    <row r="95" spans="8:10" x14ac:dyDescent="0.25">
      <c r="H95" s="78" t="s">
        <v>95</v>
      </c>
      <c r="I95" s="79" t="s">
        <v>96</v>
      </c>
      <c r="J95" s="95">
        <v>2376</v>
      </c>
    </row>
    <row r="96" spans="8:10" x14ac:dyDescent="0.25">
      <c r="H96" s="78" t="s">
        <v>97</v>
      </c>
      <c r="I96" s="79" t="s">
        <v>98</v>
      </c>
      <c r="J96" s="95">
        <v>2370</v>
      </c>
    </row>
    <row r="97" spans="1:10" x14ac:dyDescent="0.25">
      <c r="H97" s="78" t="s">
        <v>99</v>
      </c>
      <c r="I97" s="96" t="s">
        <v>100</v>
      </c>
      <c r="J97" s="97">
        <v>2363</v>
      </c>
    </row>
    <row r="98" spans="1:10" x14ac:dyDescent="0.25">
      <c r="A98" s="98"/>
      <c r="H98" s="78" t="s">
        <v>101</v>
      </c>
      <c r="I98" s="96" t="s">
        <v>102</v>
      </c>
      <c r="J98" s="99">
        <v>146</v>
      </c>
    </row>
    <row r="99" spans="1:10" x14ac:dyDescent="0.25">
      <c r="H99" s="378" t="s">
        <v>103</v>
      </c>
      <c r="I99" s="379"/>
      <c r="J99" s="380"/>
    </row>
    <row r="100" spans="1:10" x14ac:dyDescent="0.25">
      <c r="H100" s="78" t="s">
        <v>104</v>
      </c>
      <c r="I100" s="79" t="str">
        <f>[3]велоэргометр!$B$65</f>
        <v>Велоэргометрия</v>
      </c>
      <c r="J100" s="77">
        <v>601</v>
      </c>
    </row>
    <row r="101" spans="1:10" x14ac:dyDescent="0.25">
      <c r="H101" s="78" t="s">
        <v>105</v>
      </c>
      <c r="I101" s="80" t="str">
        <f>'[3]АД мониторир'!$B$64</f>
        <v xml:space="preserve">АД- суточное мониторирование </v>
      </c>
      <c r="J101" s="77">
        <v>742</v>
      </c>
    </row>
    <row r="102" spans="1:10" x14ac:dyDescent="0.25">
      <c r="H102" s="78" t="s">
        <v>106</v>
      </c>
      <c r="I102" s="80" t="str">
        <f>'[3] ЭКГ монитор'!$B$66</f>
        <v>ЭКГ-холтеровское мониторирование</v>
      </c>
      <c r="J102" s="77">
        <v>782</v>
      </c>
    </row>
    <row r="103" spans="1:10" x14ac:dyDescent="0.25">
      <c r="H103" s="78" t="s">
        <v>107</v>
      </c>
      <c r="I103" s="79" t="str">
        <f>'[3]Алкогольная инт'!$B$96</f>
        <v>Снятие алкогольной интоксикации</v>
      </c>
      <c r="J103" s="100">
        <v>3700</v>
      </c>
    </row>
    <row r="104" spans="1:10" ht="31.5" x14ac:dyDescent="0.25">
      <c r="H104" s="78" t="s">
        <v>108</v>
      </c>
      <c r="I104" s="101" t="s">
        <v>109</v>
      </c>
      <c r="J104" s="77">
        <v>779</v>
      </c>
    </row>
    <row r="105" spans="1:10" ht="31.5" x14ac:dyDescent="0.25">
      <c r="H105" s="78" t="s">
        <v>110</v>
      </c>
      <c r="I105" s="101" t="s">
        <v>111</v>
      </c>
      <c r="J105" s="77">
        <v>646</v>
      </c>
    </row>
    <row r="106" spans="1:10" ht="31.5" x14ac:dyDescent="0.25">
      <c r="H106" s="78" t="s">
        <v>112</v>
      </c>
      <c r="I106" s="101" t="s">
        <v>113</v>
      </c>
      <c r="J106" s="77">
        <v>580</v>
      </c>
    </row>
    <row r="107" spans="1:10" ht="31.5" x14ac:dyDescent="0.25">
      <c r="H107" s="78" t="s">
        <v>114</v>
      </c>
      <c r="I107" s="101" t="s">
        <v>115</v>
      </c>
      <c r="J107" s="77">
        <v>579</v>
      </c>
    </row>
    <row r="108" spans="1:10" ht="31.5" x14ac:dyDescent="0.25">
      <c r="H108" s="78" t="s">
        <v>116</v>
      </c>
      <c r="I108" s="101" t="s">
        <v>117</v>
      </c>
      <c r="J108" s="77">
        <v>507</v>
      </c>
    </row>
    <row r="109" spans="1:10" ht="31.5" x14ac:dyDescent="0.25">
      <c r="H109" s="78" t="s">
        <v>118</v>
      </c>
      <c r="I109" s="101" t="s">
        <v>119</v>
      </c>
      <c r="J109" s="77">
        <v>509</v>
      </c>
    </row>
    <row r="110" spans="1:10" ht="31.5" x14ac:dyDescent="0.25">
      <c r="H110" s="78" t="s">
        <v>120</v>
      </c>
      <c r="I110" s="101" t="s">
        <v>121</v>
      </c>
      <c r="J110" s="77">
        <v>500</v>
      </c>
    </row>
    <row r="111" spans="1:10" x14ac:dyDescent="0.25">
      <c r="H111" s="78" t="s">
        <v>122</v>
      </c>
      <c r="I111" s="79" t="s">
        <v>123</v>
      </c>
      <c r="J111" s="77">
        <v>538</v>
      </c>
    </row>
    <row r="112" spans="1:10" x14ac:dyDescent="0.25">
      <c r="H112" s="78" t="s">
        <v>124</v>
      </c>
      <c r="I112" s="79" t="s">
        <v>125</v>
      </c>
      <c r="J112" s="77">
        <v>655</v>
      </c>
    </row>
    <row r="113" spans="8:10" x14ac:dyDescent="0.25">
      <c r="H113" s="378" t="s">
        <v>126</v>
      </c>
      <c r="I113" s="379"/>
      <c r="J113" s="380"/>
    </row>
    <row r="114" spans="8:10" x14ac:dyDescent="0.25">
      <c r="H114" s="78" t="s">
        <v>127</v>
      </c>
      <c r="I114" s="80" t="s">
        <v>636</v>
      </c>
      <c r="J114" s="77">
        <v>677</v>
      </c>
    </row>
    <row r="115" spans="8:10" x14ac:dyDescent="0.25">
      <c r="H115" s="78" t="s">
        <v>128</v>
      </c>
      <c r="I115" s="80" t="str">
        <f>'[4]Свод по УЗИ'!$C$11</f>
        <v>Дуплексное сканирование сосудов артерии</v>
      </c>
      <c r="J115" s="77">
        <v>964</v>
      </c>
    </row>
    <row r="116" spans="8:10" x14ac:dyDescent="0.25">
      <c r="H116" s="78" t="s">
        <v>129</v>
      </c>
      <c r="I116" s="79" t="str">
        <f>'[4]Свод по УЗИ'!$C$12</f>
        <v>Дуплексное сканирование сосудов вены</v>
      </c>
      <c r="J116" s="77">
        <v>964</v>
      </c>
    </row>
    <row r="117" spans="8:10" x14ac:dyDescent="0.25">
      <c r="H117" s="78" t="s">
        <v>130</v>
      </c>
      <c r="I117" s="80" t="str">
        <f>'[4]Свод по УЗИ'!$C$13</f>
        <v>УЗИ желчного с определением  функции</v>
      </c>
      <c r="J117" s="77">
        <v>355</v>
      </c>
    </row>
    <row r="118" spans="8:10" x14ac:dyDescent="0.25">
      <c r="H118" s="78" t="s">
        <v>131</v>
      </c>
      <c r="I118" s="80" t="str">
        <f>'[4]Свод по УЗИ'!$C$14</f>
        <v>УЗИ сердца - Допплер эхокардиографии</v>
      </c>
      <c r="J118" s="94">
        <v>646</v>
      </c>
    </row>
    <row r="119" spans="8:10" x14ac:dyDescent="0.25">
      <c r="H119" s="78" t="s">
        <v>132</v>
      </c>
      <c r="I119" s="79" t="str">
        <f>'[4]Свод по УЗИ'!$C$15</f>
        <v>УЗИ печени и желчного пузыря</v>
      </c>
      <c r="J119" s="77">
        <v>355</v>
      </c>
    </row>
    <row r="120" spans="8:10" x14ac:dyDescent="0.25">
      <c r="H120" s="78" t="s">
        <v>133</v>
      </c>
      <c r="I120" s="80" t="str">
        <f>'[4]Свод по УЗИ'!$C$16</f>
        <v>УЗИ поджелудочной железы</v>
      </c>
      <c r="J120" s="77">
        <v>612</v>
      </c>
    </row>
    <row r="121" spans="8:10" x14ac:dyDescent="0.25">
      <c r="H121" s="78" t="s">
        <v>134</v>
      </c>
      <c r="I121" s="80" t="str">
        <f>'[4]Свод по УЗИ'!$C$17</f>
        <v xml:space="preserve">УЗИ плевральной полости </v>
      </c>
      <c r="J121" s="77">
        <v>388</v>
      </c>
    </row>
    <row r="122" spans="8:10" x14ac:dyDescent="0.25">
      <c r="H122" s="78" t="s">
        <v>135</v>
      </c>
      <c r="I122" s="79" t="str">
        <f>'[4]Свод по УЗИ'!$C$18</f>
        <v>УЗИ селезенки</v>
      </c>
      <c r="J122" s="77">
        <v>355</v>
      </c>
    </row>
    <row r="123" spans="8:10" x14ac:dyDescent="0.25">
      <c r="H123" s="78" t="s">
        <v>136</v>
      </c>
      <c r="I123" s="80" t="str">
        <f>'[4]Свод по УЗИ'!$C$19</f>
        <v>УЗИ почек и надпочечников</v>
      </c>
      <c r="J123" s="77">
        <v>355</v>
      </c>
    </row>
    <row r="124" spans="8:10" x14ac:dyDescent="0.25">
      <c r="H124" s="78" t="s">
        <v>137</v>
      </c>
      <c r="I124" s="80" t="str">
        <f>'[4]Свод по УЗИ'!$C$20</f>
        <v xml:space="preserve">УЗИ мочевого пузыря </v>
      </c>
      <c r="J124" s="77">
        <v>268</v>
      </c>
    </row>
    <row r="125" spans="8:10" x14ac:dyDescent="0.25">
      <c r="H125" s="78" t="s">
        <v>138</v>
      </c>
      <c r="I125" s="79" t="str">
        <f>'[4]Свод по УЗИ'!$C$21</f>
        <v>УЗИ мочевой пузырь + предстательная железа</v>
      </c>
      <c r="J125" s="77">
        <v>440</v>
      </c>
    </row>
    <row r="126" spans="8:10" x14ac:dyDescent="0.25">
      <c r="H126" s="78" t="s">
        <v>139</v>
      </c>
      <c r="I126" s="80" t="str">
        <f>'[4]Свод по УЗИ'!$C$22</f>
        <v>УЗИ молочной железы</v>
      </c>
      <c r="J126" s="77">
        <v>355</v>
      </c>
    </row>
    <row r="127" spans="8:10" x14ac:dyDescent="0.25">
      <c r="H127" s="78" t="s">
        <v>140</v>
      </c>
      <c r="I127" s="80" t="str">
        <f>'[4]Свод по УЗИ'!$C$23</f>
        <v>УЗИ мошонки</v>
      </c>
      <c r="J127" s="77">
        <v>355</v>
      </c>
    </row>
    <row r="128" spans="8:10" x14ac:dyDescent="0.25">
      <c r="H128" s="78" t="s">
        <v>141</v>
      </c>
      <c r="I128" s="79" t="str">
        <f>'[4]Свод по УЗИ'!$C$24</f>
        <v>УЗИ лимфатических узлов</v>
      </c>
      <c r="J128" s="77">
        <v>684</v>
      </c>
    </row>
    <row r="129" spans="8:10" x14ac:dyDescent="0.25">
      <c r="H129" s="78" t="s">
        <v>142</v>
      </c>
      <c r="I129" s="80" t="str">
        <f>'[4]Свод по УЗИ'!$C$25</f>
        <v>УЗИ почки + мочевой пузырь + предстательная железа</v>
      </c>
      <c r="J129" s="77">
        <v>440</v>
      </c>
    </row>
    <row r="130" spans="8:10" x14ac:dyDescent="0.25">
      <c r="H130" s="78" t="s">
        <v>143</v>
      </c>
      <c r="I130" s="80" t="str">
        <f>'[4]Свод по УЗИ'!$C$26</f>
        <v>УЗИ женских половых органов</v>
      </c>
      <c r="J130" s="77">
        <v>440</v>
      </c>
    </row>
    <row r="131" spans="8:10" x14ac:dyDescent="0.25">
      <c r="H131" s="78" t="s">
        <v>144</v>
      </c>
      <c r="I131" s="79" t="str">
        <f>'[4]Свод по УЗИ'!$C$27</f>
        <v>УЗИ щитовидной железы</v>
      </c>
      <c r="J131" s="77">
        <v>440</v>
      </c>
    </row>
    <row r="132" spans="8:10" x14ac:dyDescent="0.25">
      <c r="H132" s="378" t="s">
        <v>145</v>
      </c>
      <c r="I132" s="379"/>
      <c r="J132" s="380"/>
    </row>
    <row r="133" spans="8:10" x14ac:dyDescent="0.25">
      <c r="H133" s="78" t="s">
        <v>146</v>
      </c>
      <c r="I133" s="80" t="str">
        <f>'[4]Свод по функ. ис.'!$B$10</f>
        <v>Электрокардиография</v>
      </c>
      <c r="J133" s="77">
        <f>'[5]Свод по функ. ис.'!M10</f>
        <v>310</v>
      </c>
    </row>
    <row r="134" spans="8:10" x14ac:dyDescent="0.25">
      <c r="H134" s="78" t="s">
        <v>147</v>
      </c>
      <c r="I134" s="79" t="str">
        <f>'[4]Свод по функ. ис.'!$B$13</f>
        <v>Электрокардиография  с медицинской  пробой с обзиданом</v>
      </c>
      <c r="J134" s="77">
        <f>'[5]Свод по функ. ис.'!M11</f>
        <v>665</v>
      </c>
    </row>
    <row r="135" spans="8:10" x14ac:dyDescent="0.25">
      <c r="H135" s="78" t="s">
        <v>148</v>
      </c>
      <c r="I135" s="80" t="str">
        <f>'[4]Свод по функ. ис.'!$B$14</f>
        <v>Электрокардиография с физической нагрузкой</v>
      </c>
      <c r="J135" s="77">
        <f>'[5]Свод по функ. ис.'!V12</f>
        <v>400</v>
      </c>
    </row>
    <row r="136" spans="8:10" x14ac:dyDescent="0.25">
      <c r="H136" s="78" t="s">
        <v>149</v>
      </c>
      <c r="I136" s="80" t="str">
        <f>'[4]Свод по функ. ис.'!$B$11</f>
        <v>Спирография  с бронхолитиками</v>
      </c>
      <c r="J136" s="77">
        <v>500</v>
      </c>
    </row>
    <row r="137" spans="8:10" x14ac:dyDescent="0.25">
      <c r="H137" s="78" t="s">
        <v>150</v>
      </c>
      <c r="I137" s="79" t="str">
        <f>'[4]Свод по функ. ис.'!$B$12</f>
        <v>Спирография  (исследование функции внешнего   дыхания)</v>
      </c>
      <c r="J137" s="77">
        <v>400</v>
      </c>
    </row>
    <row r="138" spans="8:10" x14ac:dyDescent="0.25">
      <c r="H138" s="78" t="s">
        <v>151</v>
      </c>
      <c r="I138" s="80" t="str">
        <f>'[4]Свод по функ. ис.'!$B$15</f>
        <v>Реоэнцефалография</v>
      </c>
      <c r="J138" s="77">
        <f>'[5]Свод по функ. ис.'!V26</f>
        <v>1000</v>
      </c>
    </row>
    <row r="139" spans="8:10" x14ac:dyDescent="0.25">
      <c r="H139" s="78" t="s">
        <v>152</v>
      </c>
      <c r="I139" s="80" t="str">
        <f>'[4]Свод по функ. ис.'!$B$16</f>
        <v>Электроэнцефалография</v>
      </c>
      <c r="J139" s="77">
        <f>'[5]Свод по функ. ис.'!V34</f>
        <v>1100</v>
      </c>
    </row>
    <row r="140" spans="8:10" x14ac:dyDescent="0.25">
      <c r="H140" s="78" t="s">
        <v>153</v>
      </c>
      <c r="I140" s="79" t="str">
        <f>[5]ФЭГДС!B70</f>
        <v>Фиброэзофагогастродуоденоскопия диагностическая (ФЭГДС)</v>
      </c>
      <c r="J140" s="77">
        <f>[5]ФЭГДС!N70</f>
        <v>1070</v>
      </c>
    </row>
    <row r="141" spans="8:10" x14ac:dyDescent="0.25">
      <c r="H141" s="78" t="s">
        <v>154</v>
      </c>
      <c r="I141" s="80" t="str">
        <f>[5]ФЭГДС!B71</f>
        <v>Фиброэзофагогастродуоденоскопия диагностическая  с биопсией (ФЭГДС)</v>
      </c>
      <c r="J141" s="77">
        <f>[5]ФЭГДС!N71</f>
        <v>1240</v>
      </c>
    </row>
    <row r="142" spans="8:10" x14ac:dyDescent="0.25">
      <c r="H142" s="78" t="s">
        <v>155</v>
      </c>
      <c r="I142" s="80" t="s">
        <v>156</v>
      </c>
      <c r="J142" s="100">
        <f>[5]колоноскопия!N71</f>
        <v>2380</v>
      </c>
    </row>
    <row r="143" spans="8:10" x14ac:dyDescent="0.25">
      <c r="H143" s="78" t="s">
        <v>157</v>
      </c>
      <c r="I143" s="80" t="s">
        <v>158</v>
      </c>
      <c r="J143" s="100">
        <f>[5]колоноскопия!N72</f>
        <v>2690</v>
      </c>
    </row>
    <row r="144" spans="8:10" x14ac:dyDescent="0.25">
      <c r="H144" s="78" t="s">
        <v>159</v>
      </c>
      <c r="I144" s="80" t="s">
        <v>160</v>
      </c>
      <c r="J144" s="100">
        <f>'[5]колоноск с анестезией'!N74</f>
        <v>3800</v>
      </c>
    </row>
    <row r="145" spans="7:11" x14ac:dyDescent="0.25">
      <c r="H145" s="78" t="s">
        <v>161</v>
      </c>
      <c r="I145" s="80" t="str">
        <f>[5]ФЭГДС!B72</f>
        <v>Фиброэзофагогастродуоденоскопия с анализом на хеликобактер пилари (ФЭГДС)</v>
      </c>
      <c r="J145" s="100">
        <f>[5]ФЭГДС!N72</f>
        <v>1120</v>
      </c>
    </row>
    <row r="146" spans="7:11" ht="31.5" x14ac:dyDescent="0.25">
      <c r="H146" s="78" t="s">
        <v>162</v>
      </c>
      <c r="I146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00">
        <f>'[5]ФЭГДС с анестезией '!N76</f>
        <v>2100</v>
      </c>
    </row>
    <row r="147" spans="7:11" ht="31.5" x14ac:dyDescent="0.25">
      <c r="H147" s="78" t="s">
        <v>163</v>
      </c>
      <c r="I147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00">
        <f>'[5]ФЭГДС с анестезией '!N77</f>
        <v>2280</v>
      </c>
    </row>
    <row r="148" spans="7:11" x14ac:dyDescent="0.25">
      <c r="H148" s="378" t="s">
        <v>164</v>
      </c>
      <c r="I148" s="379"/>
      <c r="J148" s="380"/>
    </row>
    <row r="149" spans="7:11" x14ac:dyDescent="0.25">
      <c r="H149" s="78" t="s">
        <v>165</v>
      </c>
      <c r="I149" s="79" t="str">
        <f>'[6]консультации врачей перв'!$B$70</f>
        <v>Консультация врача специалиста без категории</v>
      </c>
      <c r="J149" s="77">
        <v>774</v>
      </c>
      <c r="K149" s="102"/>
    </row>
    <row r="150" spans="7:11" x14ac:dyDescent="0.25">
      <c r="H150" s="78" t="s">
        <v>166</v>
      </c>
      <c r="I150" s="80" t="str">
        <f>'[6]консультации врачей перв'!$B$143</f>
        <v>Консультация врача специалиста II категории</v>
      </c>
      <c r="J150" s="77">
        <v>788</v>
      </c>
      <c r="K150" s="102"/>
    </row>
    <row r="151" spans="7:11" x14ac:dyDescent="0.25">
      <c r="H151" s="78" t="s">
        <v>167</v>
      </c>
      <c r="I151" s="80" t="str">
        <f>'[6]консультации врачей перв'!$B$215</f>
        <v>Консультация врача специалиста I категории</v>
      </c>
      <c r="J151" s="77">
        <v>808</v>
      </c>
      <c r="K151" s="102"/>
    </row>
    <row r="152" spans="7:11" x14ac:dyDescent="0.25">
      <c r="H152" s="78" t="s">
        <v>168</v>
      </c>
      <c r="I152" s="79" t="str">
        <f>'[6]консультации врачей перв'!$B$290</f>
        <v>Консультация врача специалиста высшей  категории</v>
      </c>
      <c r="J152" s="77">
        <v>820</v>
      </c>
      <c r="K152" s="102"/>
    </row>
    <row r="153" spans="7:11" x14ac:dyDescent="0.25">
      <c r="H153" s="78" t="s">
        <v>169</v>
      </c>
      <c r="I153" s="80" t="str">
        <f>'[6]конс. врачей повт'!$B$70</f>
        <v>Консультация врача специалиста без категори (повторный прием)</v>
      </c>
      <c r="J153" s="77">
        <v>679</v>
      </c>
      <c r="K153" s="102"/>
    </row>
    <row r="154" spans="7:11" x14ac:dyDescent="0.25">
      <c r="H154" s="78" t="s">
        <v>170</v>
      </c>
      <c r="I154" s="80" t="str">
        <f>'[6]конс. врачей повт'!$B$143</f>
        <v>Консультация врача специалиста II категории (повторный прием)</v>
      </c>
      <c r="J154" s="77">
        <v>694</v>
      </c>
      <c r="K154" s="102"/>
    </row>
    <row r="155" spans="7:11" x14ac:dyDescent="0.25">
      <c r="H155" s="78" t="s">
        <v>171</v>
      </c>
      <c r="I155" s="79" t="str">
        <f>'[6]конс. врачей повт'!$B$215</f>
        <v>Консультация врача специалиста I категории (повторный прием)</v>
      </c>
      <c r="J155" s="77">
        <v>709</v>
      </c>
      <c r="K155" s="102"/>
    </row>
    <row r="156" spans="7:11" x14ac:dyDescent="0.25">
      <c r="H156" s="78" t="s">
        <v>172</v>
      </c>
      <c r="I156" s="80" t="str">
        <f>'[6]конс. врачей повт'!$B$290</f>
        <v>Консультация врача специалиста высшей  категории (повторный прием)</v>
      </c>
      <c r="J156" s="77">
        <v>723</v>
      </c>
      <c r="K156" s="102"/>
    </row>
    <row r="157" spans="7:11" x14ac:dyDescent="0.25">
      <c r="H157" s="378" t="s">
        <v>173</v>
      </c>
      <c r="I157" s="379"/>
      <c r="J157" s="380"/>
      <c r="K157" s="102"/>
    </row>
    <row r="158" spans="7:11" x14ac:dyDescent="0.25">
      <c r="G158" s="103"/>
      <c r="H158" s="78" t="s">
        <v>174</v>
      </c>
      <c r="I158" s="79" t="str">
        <f>'[7]Свод по проц.каб.'!$B$8</f>
        <v>Внутримышечные инъекции</v>
      </c>
      <c r="J158" s="77">
        <v>100</v>
      </c>
    </row>
    <row r="159" spans="7:11" x14ac:dyDescent="0.25">
      <c r="G159" s="103"/>
      <c r="H159" s="78" t="s">
        <v>175</v>
      </c>
      <c r="I159" s="80" t="str">
        <f>'[7]Свод по проц.каб.'!$B$9</f>
        <v>Подкожные инъекции</v>
      </c>
      <c r="J159" s="77">
        <v>100</v>
      </c>
    </row>
    <row r="160" spans="7:11" x14ac:dyDescent="0.25">
      <c r="G160" s="103"/>
      <c r="H160" s="78" t="s">
        <v>176</v>
      </c>
      <c r="I160" s="80" t="str">
        <f>'[7]Свод по проц.каб.'!$B$10</f>
        <v>Внутривенные вливания</v>
      </c>
      <c r="J160" s="77">
        <v>154</v>
      </c>
    </row>
    <row r="161" spans="7:10" x14ac:dyDescent="0.25">
      <c r="G161" s="103"/>
      <c r="H161" s="78" t="s">
        <v>177</v>
      </c>
      <c r="I161" s="79" t="str">
        <f>'[7]Свод по проц.каб.'!$B$11</f>
        <v>Забор крови из вены</v>
      </c>
      <c r="J161" s="77">
        <v>100</v>
      </c>
    </row>
    <row r="162" spans="7:10" x14ac:dyDescent="0.25">
      <c r="G162" s="103"/>
      <c r="H162" s="78" t="s">
        <v>178</v>
      </c>
      <c r="I162" s="80" t="str">
        <f>'[7]Свод по проц.каб.'!$B$12</f>
        <v>Перевязки</v>
      </c>
      <c r="J162" s="77">
        <v>160</v>
      </c>
    </row>
    <row r="163" spans="7:10" x14ac:dyDescent="0.25">
      <c r="G163" s="103"/>
      <c r="H163" s="78" t="s">
        <v>179</v>
      </c>
      <c r="I163" s="80" t="str">
        <f>'[7]Свод по проц.каб.'!$B$13</f>
        <v>Забор крови на RV</v>
      </c>
      <c r="J163" s="77">
        <v>100</v>
      </c>
    </row>
    <row r="164" spans="7:10" x14ac:dyDescent="0.25">
      <c r="G164" s="103"/>
      <c r="H164" s="78" t="s">
        <v>180</v>
      </c>
      <c r="I164" s="79" t="str">
        <f>'[7]Свод по проц.каб.'!$B$14</f>
        <v>Забор крови на ВИЧ</v>
      </c>
      <c r="J164" s="77">
        <v>100</v>
      </c>
    </row>
    <row r="165" spans="7:10" x14ac:dyDescent="0.25">
      <c r="H165" s="78" t="s">
        <v>181</v>
      </c>
      <c r="I165" s="79" t="str">
        <f>'[8]услуги офтальмолога'!$B$31</f>
        <v>Подбор очковых линз</v>
      </c>
      <c r="J165" s="77">
        <v>87</v>
      </c>
    </row>
    <row r="166" spans="7:10" x14ac:dyDescent="0.25">
      <c r="H166" s="78" t="s">
        <v>182</v>
      </c>
      <c r="I166" s="101" t="s">
        <v>183</v>
      </c>
      <c r="J166" s="77">
        <v>41</v>
      </c>
    </row>
    <row r="167" spans="7:10" x14ac:dyDescent="0.25">
      <c r="H167" s="78" t="s">
        <v>184</v>
      </c>
      <c r="I167" s="101" t="s">
        <v>185</v>
      </c>
      <c r="J167" s="77">
        <v>41</v>
      </c>
    </row>
    <row r="168" spans="7:10" x14ac:dyDescent="0.25">
      <c r="H168" s="78" t="s">
        <v>186</v>
      </c>
      <c r="I168" s="79" t="str">
        <f>[9]ксерокоп!$D$69</f>
        <v>Копия 1 листа</v>
      </c>
      <c r="J168" s="77">
        <v>6</v>
      </c>
    </row>
    <row r="169" spans="7:10" ht="31.5" x14ac:dyDescent="0.25">
      <c r="H169" s="78" t="s">
        <v>187</v>
      </c>
      <c r="I169" s="36" t="s">
        <v>188</v>
      </c>
      <c r="J169" s="77">
        <v>287</v>
      </c>
    </row>
    <row r="170" spans="7:10" ht="31.5" x14ac:dyDescent="0.25">
      <c r="H170" s="78" t="s">
        <v>189</v>
      </c>
      <c r="I170" s="36" t="s">
        <v>190</v>
      </c>
      <c r="J170" s="77">
        <v>225</v>
      </c>
    </row>
    <row r="171" spans="7:10" ht="31.5" x14ac:dyDescent="0.25">
      <c r="H171" s="78" t="s">
        <v>191</v>
      </c>
      <c r="I171" s="36" t="s">
        <v>192</v>
      </c>
      <c r="J171" s="77">
        <v>219</v>
      </c>
    </row>
    <row r="172" spans="7:10" ht="31.5" x14ac:dyDescent="0.25">
      <c r="H172" s="78" t="s">
        <v>193</v>
      </c>
      <c r="I172" s="79" t="s">
        <v>194</v>
      </c>
      <c r="J172" s="77">
        <v>409</v>
      </c>
    </row>
    <row r="173" spans="7:10" x14ac:dyDescent="0.25">
      <c r="H173" s="78" t="s">
        <v>195</v>
      </c>
      <c r="I173" s="79" t="s">
        <v>196</v>
      </c>
      <c r="J173" s="100">
        <v>1070</v>
      </c>
    </row>
    <row r="174" spans="7:10" x14ac:dyDescent="0.25">
      <c r="H174" s="78" t="s">
        <v>197</v>
      </c>
      <c r="I174" s="79" t="s">
        <v>198</v>
      </c>
      <c r="J174" s="100">
        <v>1869</v>
      </c>
    </row>
    <row r="175" spans="7:10" ht="31.5" x14ac:dyDescent="0.25">
      <c r="H175" s="78" t="s">
        <v>199</v>
      </c>
      <c r="I175" s="79" t="s">
        <v>200</v>
      </c>
      <c r="J175" s="77">
        <v>356</v>
      </c>
    </row>
    <row r="176" spans="7:10" ht="31.5" x14ac:dyDescent="0.25">
      <c r="H176" s="78" t="s">
        <v>201</v>
      </c>
      <c r="I176" s="79" t="s">
        <v>202</v>
      </c>
      <c r="J176" s="77">
        <v>265</v>
      </c>
    </row>
    <row r="177" spans="7:10" ht="31.5" x14ac:dyDescent="0.25">
      <c r="H177" s="78" t="s">
        <v>203</v>
      </c>
      <c r="I177" s="79" t="s">
        <v>204</v>
      </c>
      <c r="J177" s="77">
        <v>379</v>
      </c>
    </row>
    <row r="178" spans="7:10" ht="31.5" x14ac:dyDescent="0.25">
      <c r="H178" s="78" t="s">
        <v>205</v>
      </c>
      <c r="I178" s="79" t="s">
        <v>206</v>
      </c>
      <c r="J178" s="77">
        <v>278</v>
      </c>
    </row>
    <row r="179" spans="7:10" ht="31.5" x14ac:dyDescent="0.25">
      <c r="H179" s="78" t="s">
        <v>207</v>
      </c>
      <c r="I179" s="79" t="s">
        <v>208</v>
      </c>
      <c r="J179" s="77">
        <v>256</v>
      </c>
    </row>
    <row r="180" spans="7:10" ht="31.5" x14ac:dyDescent="0.25">
      <c r="H180" s="78" t="s">
        <v>209</v>
      </c>
      <c r="I180" s="79" t="s">
        <v>210</v>
      </c>
      <c r="J180" s="77">
        <v>281</v>
      </c>
    </row>
    <row r="181" spans="7:10" x14ac:dyDescent="0.25">
      <c r="H181" s="78" t="s">
        <v>211</v>
      </c>
      <c r="I181" s="79" t="s">
        <v>212</v>
      </c>
      <c r="J181" s="77">
        <v>224</v>
      </c>
    </row>
    <row r="182" spans="7:10" x14ac:dyDescent="0.25">
      <c r="G182" s="103"/>
      <c r="H182" s="78" t="s">
        <v>213</v>
      </c>
      <c r="I182" s="79" t="s">
        <v>214</v>
      </c>
      <c r="J182" s="77">
        <v>275</v>
      </c>
    </row>
    <row r="183" spans="7:10" x14ac:dyDescent="0.25">
      <c r="G183" s="103"/>
      <c r="H183" s="78" t="s">
        <v>215</v>
      </c>
      <c r="I183" s="79" t="s">
        <v>216</v>
      </c>
      <c r="J183" s="77">
        <v>260</v>
      </c>
    </row>
    <row r="184" spans="7:10" x14ac:dyDescent="0.25">
      <c r="G184" s="103"/>
      <c r="H184" s="78" t="s">
        <v>217</v>
      </c>
      <c r="I184" s="79" t="s">
        <v>218</v>
      </c>
      <c r="J184" s="77">
        <v>244</v>
      </c>
    </row>
    <row r="185" spans="7:10" x14ac:dyDescent="0.25">
      <c r="G185" s="103"/>
      <c r="H185" s="78" t="s">
        <v>219</v>
      </c>
      <c r="I185" s="79" t="s">
        <v>220</v>
      </c>
      <c r="J185" s="77">
        <v>152</v>
      </c>
    </row>
    <row r="186" spans="7:10" x14ac:dyDescent="0.25">
      <c r="H186" s="78"/>
      <c r="I186" s="79" t="s">
        <v>221</v>
      </c>
      <c r="J186" s="77"/>
    </row>
    <row r="187" spans="7:10" x14ac:dyDescent="0.25">
      <c r="H187" s="78" t="s">
        <v>222</v>
      </c>
      <c r="I187" s="79" t="s">
        <v>223</v>
      </c>
      <c r="J187" s="77">
        <v>116</v>
      </c>
    </row>
    <row r="188" spans="7:10" x14ac:dyDescent="0.25">
      <c r="H188" s="78" t="s">
        <v>224</v>
      </c>
      <c r="I188" s="79" t="s">
        <v>225</v>
      </c>
      <c r="J188" s="77">
        <v>116</v>
      </c>
    </row>
    <row r="189" spans="7:10" x14ac:dyDescent="0.25">
      <c r="H189" s="78" t="s">
        <v>226</v>
      </c>
      <c r="I189" s="79" t="s">
        <v>227</v>
      </c>
      <c r="J189" s="77">
        <v>116</v>
      </c>
    </row>
    <row r="190" spans="7:10" x14ac:dyDescent="0.25">
      <c r="H190" s="78" t="s">
        <v>228</v>
      </c>
      <c r="I190" s="79" t="s">
        <v>229</v>
      </c>
      <c r="J190" s="77">
        <v>116</v>
      </c>
    </row>
    <row r="191" spans="7:10" x14ac:dyDescent="0.25">
      <c r="H191" s="78" t="s">
        <v>230</v>
      </c>
      <c r="I191" s="79" t="s">
        <v>231</v>
      </c>
      <c r="J191" s="77">
        <v>77</v>
      </c>
    </row>
    <row r="192" spans="7:10" x14ac:dyDescent="0.25">
      <c r="H192" s="78" t="s">
        <v>232</v>
      </c>
      <c r="I192" s="79" t="s">
        <v>233</v>
      </c>
      <c r="J192" s="77">
        <v>15</v>
      </c>
    </row>
    <row r="193" spans="8:11" x14ac:dyDescent="0.25">
      <c r="H193" s="78" t="s">
        <v>234</v>
      </c>
      <c r="I193" s="79" t="s">
        <v>235</v>
      </c>
      <c r="J193" s="104">
        <v>279</v>
      </c>
    </row>
    <row r="194" spans="8:11" x14ac:dyDescent="0.25">
      <c r="H194" s="78" t="s">
        <v>236</v>
      </c>
      <c r="I194" s="79" t="s">
        <v>237</v>
      </c>
      <c r="J194" s="104">
        <v>262</v>
      </c>
    </row>
    <row r="195" spans="8:11" x14ac:dyDescent="0.25">
      <c r="H195" s="78" t="s">
        <v>238</v>
      </c>
      <c r="I195" s="79" t="s">
        <v>239</v>
      </c>
      <c r="J195" s="104">
        <v>275</v>
      </c>
    </row>
    <row r="196" spans="8:11" x14ac:dyDescent="0.25">
      <c r="H196" s="78" t="s">
        <v>240</v>
      </c>
      <c r="I196" s="79" t="s">
        <v>241</v>
      </c>
      <c r="J196" s="104">
        <v>256</v>
      </c>
    </row>
    <row r="197" spans="8:11" x14ac:dyDescent="0.25">
      <c r="H197" s="105" t="s">
        <v>242</v>
      </c>
      <c r="I197" s="79" t="s">
        <v>243</v>
      </c>
      <c r="J197" s="104">
        <v>272</v>
      </c>
    </row>
    <row r="198" spans="8:11" x14ac:dyDescent="0.25">
      <c r="H198" s="106" t="s">
        <v>244</v>
      </c>
      <c r="I198" s="79" t="s">
        <v>245</v>
      </c>
      <c r="J198" s="104">
        <v>259</v>
      </c>
    </row>
    <row r="199" spans="8:11" x14ac:dyDescent="0.25">
      <c r="H199" s="78" t="s">
        <v>246</v>
      </c>
      <c r="I199" s="79" t="s">
        <v>247</v>
      </c>
      <c r="J199" s="104">
        <v>929</v>
      </c>
    </row>
    <row r="200" spans="8:11" x14ac:dyDescent="0.25">
      <c r="H200" s="106" t="s">
        <v>248</v>
      </c>
      <c r="I200" s="79" t="s">
        <v>249</v>
      </c>
      <c r="J200" s="107">
        <v>562</v>
      </c>
    </row>
    <row r="201" spans="8:11" ht="31.5" x14ac:dyDescent="0.25">
      <c r="H201" s="78" t="s">
        <v>250</v>
      </c>
      <c r="I201" s="79" t="s">
        <v>676</v>
      </c>
      <c r="J201" s="104">
        <v>1550</v>
      </c>
      <c r="K201" s="103" t="s">
        <v>677</v>
      </c>
    </row>
    <row r="202" spans="8:11" ht="21.75" customHeight="1" x14ac:dyDescent="0.25">
      <c r="H202" s="106" t="s">
        <v>641</v>
      </c>
      <c r="I202" s="79" t="s">
        <v>643</v>
      </c>
      <c r="J202" s="104">
        <v>750</v>
      </c>
      <c r="K202" s="82" t="s">
        <v>645</v>
      </c>
    </row>
    <row r="203" spans="8:11" ht="34.5" customHeight="1" x14ac:dyDescent="0.25">
      <c r="H203" s="106" t="s">
        <v>642</v>
      </c>
      <c r="I203" s="79" t="s">
        <v>644</v>
      </c>
      <c r="J203" s="104">
        <v>400</v>
      </c>
      <c r="K203" s="82" t="s">
        <v>646</v>
      </c>
    </row>
    <row r="204" spans="8:11" ht="31.5" x14ac:dyDescent="0.25">
      <c r="H204" s="78" t="s">
        <v>678</v>
      </c>
      <c r="I204" s="79" t="s">
        <v>679</v>
      </c>
      <c r="J204" s="104">
        <v>1400</v>
      </c>
      <c r="K204" s="103" t="s">
        <v>677</v>
      </c>
    </row>
    <row r="205" spans="8:11" x14ac:dyDescent="0.25">
      <c r="H205" s="378" t="s">
        <v>252</v>
      </c>
      <c r="I205" s="381"/>
      <c r="J205" s="382"/>
    </row>
    <row r="206" spans="8:11" x14ac:dyDescent="0.25">
      <c r="H206" s="378" t="s">
        <v>253</v>
      </c>
      <c r="I206" s="379"/>
      <c r="J206" s="380"/>
    </row>
    <row r="207" spans="8:11" x14ac:dyDescent="0.25">
      <c r="H207" s="84"/>
      <c r="I207" s="204" t="s">
        <v>254</v>
      </c>
      <c r="J207" s="204"/>
    </row>
    <row r="208" spans="8:11" x14ac:dyDescent="0.25">
      <c r="H208" s="78" t="s">
        <v>255</v>
      </c>
      <c r="I208" s="80" t="str">
        <f>'[8]Эндокринолог '!$B$48</f>
        <v>Врач-эндокринолог</v>
      </c>
      <c r="J208" s="77">
        <v>145</v>
      </c>
    </row>
    <row r="209" spans="8:11" x14ac:dyDescent="0.25">
      <c r="H209" s="78" t="s">
        <v>256</v>
      </c>
      <c r="I209" s="79" t="str">
        <f>[8]Невролог!$B$60</f>
        <v>Врач-невролог</v>
      </c>
      <c r="J209" s="77">
        <v>145</v>
      </c>
    </row>
    <row r="210" spans="8:11" x14ac:dyDescent="0.25">
      <c r="H210" s="78" t="s">
        <v>257</v>
      </c>
      <c r="I210" s="79" t="s">
        <v>617</v>
      </c>
      <c r="J210" s="77">
        <v>350</v>
      </c>
    </row>
    <row r="211" spans="8:11" x14ac:dyDescent="0.25">
      <c r="H211" s="78" t="s">
        <v>258</v>
      </c>
      <c r="I211" s="79" t="s">
        <v>259</v>
      </c>
      <c r="J211" s="77">
        <v>235</v>
      </c>
    </row>
    <row r="212" spans="8:11" x14ac:dyDescent="0.25">
      <c r="H212" s="78" t="s">
        <v>260</v>
      </c>
      <c r="I212" s="79" t="str">
        <f>[8]Отоларинголог!$B$59</f>
        <v>Врач-оториноларинголог</v>
      </c>
      <c r="J212" s="77">
        <v>140</v>
      </c>
    </row>
    <row r="213" spans="8:11" x14ac:dyDescent="0.25">
      <c r="H213" s="78" t="s">
        <v>261</v>
      </c>
      <c r="I213" s="79" t="str">
        <f>[8]дерматовенеролог!$D$77</f>
        <v>Врач -  дерматовенеролог</v>
      </c>
      <c r="J213" s="77">
        <v>140</v>
      </c>
    </row>
    <row r="214" spans="8:11" x14ac:dyDescent="0.25">
      <c r="H214" s="78" t="s">
        <v>262</v>
      </c>
      <c r="I214" s="79" t="str">
        <f>'[8]терапевт (период мо)'!$B$47</f>
        <v xml:space="preserve">Врач -терапевт </v>
      </c>
      <c r="J214" s="77">
        <v>200</v>
      </c>
    </row>
    <row r="215" spans="8:11" x14ac:dyDescent="0.25">
      <c r="H215" s="78" t="s">
        <v>263</v>
      </c>
      <c r="I215" s="79" t="str">
        <f>[8]уролог!$B$48</f>
        <v>Врач- уролог</v>
      </c>
      <c r="J215" s="77">
        <v>145</v>
      </c>
    </row>
    <row r="216" spans="8:11" x14ac:dyDescent="0.25">
      <c r="H216" s="78" t="s">
        <v>264</v>
      </c>
      <c r="I216" s="79" t="str">
        <f>[8]хирург!$B$48</f>
        <v>Врач- хирург</v>
      </c>
      <c r="J216" s="77">
        <v>145</v>
      </c>
    </row>
    <row r="217" spans="8:11" x14ac:dyDescent="0.25">
      <c r="H217" s="78" t="s">
        <v>265</v>
      </c>
      <c r="I217" s="79" t="str">
        <f>[8]Офтальмолог!$B$59</f>
        <v>Врач - офтальмолог</v>
      </c>
      <c r="J217" s="77">
        <v>235</v>
      </c>
      <c r="K217" s="82" t="s">
        <v>618</v>
      </c>
    </row>
    <row r="218" spans="8:11" x14ac:dyDescent="0.25">
      <c r="H218" s="78" t="s">
        <v>266</v>
      </c>
      <c r="I218" s="79" t="str">
        <f>'[8]вр инфекц'!$C$59</f>
        <v xml:space="preserve">Врач- инфекционист </v>
      </c>
      <c r="J218" s="77">
        <v>203</v>
      </c>
    </row>
    <row r="219" spans="8:11" x14ac:dyDescent="0.25">
      <c r="H219" s="78" t="s">
        <v>267</v>
      </c>
      <c r="I219" s="79" t="str">
        <f>'[8]вр инф с выдачей сертиф'!$B$59</f>
        <v>Врач - инфекционист (с выдачей сертификата)</v>
      </c>
      <c r="J219" s="77">
        <v>400</v>
      </c>
    </row>
    <row r="220" spans="8:11" x14ac:dyDescent="0.25">
      <c r="H220" s="78" t="s">
        <v>268</v>
      </c>
      <c r="I220" s="79" t="str">
        <f>'[8]психиатр, нарколог'!$B$47</f>
        <v>Врач - психиатр</v>
      </c>
      <c r="J220" s="94">
        <v>110</v>
      </c>
    </row>
    <row r="221" spans="8:11" x14ac:dyDescent="0.25">
      <c r="H221" s="78" t="s">
        <v>269</v>
      </c>
      <c r="I221" s="79" t="str">
        <f>'[8]психиатр, нарколог'!$B$57</f>
        <v>Врач - психиатр - нарколог</v>
      </c>
      <c r="J221" s="94">
        <v>110</v>
      </c>
    </row>
    <row r="222" spans="8:11" x14ac:dyDescent="0.25">
      <c r="H222" s="78" t="s">
        <v>270</v>
      </c>
      <c r="I222" s="108" t="s">
        <v>272</v>
      </c>
      <c r="J222" s="94">
        <v>553</v>
      </c>
    </row>
    <row r="223" spans="8:11" ht="31.5" x14ac:dyDescent="0.25">
      <c r="H223" s="78" t="s">
        <v>271</v>
      </c>
      <c r="I223" s="108" t="s">
        <v>274</v>
      </c>
      <c r="J223" s="94">
        <v>300</v>
      </c>
    </row>
    <row r="224" spans="8:11" x14ac:dyDescent="0.25">
      <c r="H224" s="78" t="s">
        <v>273</v>
      </c>
      <c r="I224" s="108" t="s">
        <v>276</v>
      </c>
      <c r="J224" s="94">
        <v>164</v>
      </c>
    </row>
    <row r="225" spans="8:11" x14ac:dyDescent="0.25">
      <c r="H225" s="78" t="s">
        <v>275</v>
      </c>
      <c r="I225" s="108" t="s">
        <v>278</v>
      </c>
      <c r="J225" s="94">
        <v>214</v>
      </c>
    </row>
    <row r="226" spans="8:11" x14ac:dyDescent="0.25">
      <c r="H226" s="78" t="s">
        <v>277</v>
      </c>
      <c r="I226" s="108" t="s">
        <v>280</v>
      </c>
      <c r="J226" s="77">
        <v>142</v>
      </c>
    </row>
    <row r="227" spans="8:11" x14ac:dyDescent="0.25">
      <c r="H227" s="78" t="s">
        <v>279</v>
      </c>
      <c r="I227" s="108" t="s">
        <v>627</v>
      </c>
      <c r="J227" s="77">
        <v>220</v>
      </c>
      <c r="K227" s="103" t="s">
        <v>629</v>
      </c>
    </row>
    <row r="228" spans="8:11" x14ac:dyDescent="0.25">
      <c r="H228" s="78" t="s">
        <v>282</v>
      </c>
      <c r="I228" s="108" t="s">
        <v>628</v>
      </c>
      <c r="J228" s="77">
        <v>154</v>
      </c>
      <c r="K228" s="103" t="s">
        <v>630</v>
      </c>
    </row>
    <row r="229" spans="8:11" x14ac:dyDescent="0.25">
      <c r="H229" s="78"/>
      <c r="I229" s="203" t="s">
        <v>281</v>
      </c>
      <c r="J229" s="77"/>
    </row>
    <row r="230" spans="8:11" x14ac:dyDescent="0.25">
      <c r="H230" s="78" t="s">
        <v>283</v>
      </c>
      <c r="I230" s="80" t="str">
        <f>[8]Невролог!$B$73</f>
        <v>Проверка вибрационной чувствительности</v>
      </c>
      <c r="J230" s="77">
        <v>44</v>
      </c>
    </row>
    <row r="231" spans="8:11" x14ac:dyDescent="0.25">
      <c r="H231" s="78" t="s">
        <v>284</v>
      </c>
      <c r="I231" s="80" t="str">
        <f>[8]Отоларинголог!$B$69</f>
        <v xml:space="preserve">Аудиометрия </v>
      </c>
      <c r="J231" s="77">
        <v>70</v>
      </c>
    </row>
    <row r="232" spans="8:11" x14ac:dyDescent="0.25">
      <c r="H232" s="78" t="s">
        <v>285</v>
      </c>
      <c r="I232" s="79" t="str">
        <f>[8]Отоларинголог!$B$79</f>
        <v>Исследвание вестибулярного аппарата</v>
      </c>
      <c r="J232" s="77">
        <v>48</v>
      </c>
    </row>
    <row r="233" spans="8:11" x14ac:dyDescent="0.25">
      <c r="H233" s="78" t="s">
        <v>286</v>
      </c>
      <c r="I233" s="80" t="str">
        <f>'[8]услуги офтальмолога'!$B$29</f>
        <v>Динамометрия</v>
      </c>
      <c r="J233" s="77">
        <v>66</v>
      </c>
    </row>
    <row r="234" spans="8:11" x14ac:dyDescent="0.25">
      <c r="H234" s="78" t="s">
        <v>287</v>
      </c>
      <c r="I234" s="80" t="str">
        <f>'[8]услуги офтальмолога'!$B$30</f>
        <v>Офтальмотонометрия</v>
      </c>
      <c r="J234" s="77">
        <v>86</v>
      </c>
    </row>
    <row r="235" spans="8:11" x14ac:dyDescent="0.25">
      <c r="H235" s="78" t="s">
        <v>288</v>
      </c>
      <c r="I235" s="80" t="str">
        <f>'[8]услуги офтальмолога'!$B$32</f>
        <v>Офтальмоскопия глазного дна</v>
      </c>
      <c r="J235" s="77">
        <v>105</v>
      </c>
    </row>
    <row r="236" spans="8:11" x14ac:dyDescent="0.25">
      <c r="H236" s="78" t="s">
        <v>289</v>
      </c>
      <c r="I236" s="80" t="str">
        <f>'[8]услуги офтальмолога'!$B$33</f>
        <v>Острота зрения</v>
      </c>
      <c r="J236" s="77">
        <v>105</v>
      </c>
    </row>
    <row r="237" spans="8:11" x14ac:dyDescent="0.25">
      <c r="H237" s="78" t="s">
        <v>290</v>
      </c>
      <c r="I237" s="80" t="str">
        <f>'[8]услуги офтальмолога'!$B$34</f>
        <v>Определение объема аккомодации</v>
      </c>
      <c r="J237" s="77">
        <v>67</v>
      </c>
    </row>
    <row r="238" spans="8:11" x14ac:dyDescent="0.25">
      <c r="H238" s="78" t="s">
        <v>291</v>
      </c>
      <c r="I238" s="79" t="str">
        <f>'[8]услуги офтальмолога'!$B$35</f>
        <v>Исследование бинокулярного зрения</v>
      </c>
      <c r="J238" s="77">
        <v>70</v>
      </c>
    </row>
    <row r="239" spans="8:11" x14ac:dyDescent="0.25">
      <c r="H239" s="78" t="s">
        <v>292</v>
      </c>
      <c r="I239" s="80" t="str">
        <f>'[8]услуги офтальмолога'!$B$36</f>
        <v>Биомикроскопия сред глаза</v>
      </c>
      <c r="J239" s="77">
        <v>175</v>
      </c>
    </row>
    <row r="240" spans="8:11" x14ac:dyDescent="0.25">
      <c r="H240" s="78" t="s">
        <v>293</v>
      </c>
      <c r="I240" s="80" t="str">
        <f>'[8]услуги офтальмолога'!$B$46</f>
        <v>Скиоскопия</v>
      </c>
      <c r="J240" s="77">
        <v>62</v>
      </c>
    </row>
    <row r="241" spans="8:10" x14ac:dyDescent="0.25">
      <c r="H241" s="78" t="s">
        <v>294</v>
      </c>
      <c r="I241" s="80" t="str">
        <f>'[8]услуги офтальмолога'!$B$47</f>
        <v>Исследование полей зрения (переметрия)</v>
      </c>
      <c r="J241" s="77">
        <v>128</v>
      </c>
    </row>
    <row r="242" spans="8:10" x14ac:dyDescent="0.25">
      <c r="H242" s="78" t="s">
        <v>295</v>
      </c>
      <c r="I242" s="80" t="str">
        <f>'[8]услуги офтальмолога'!$B$48</f>
        <v>Цветоощущение (цветотест)</v>
      </c>
      <c r="J242" s="77">
        <v>44</v>
      </c>
    </row>
    <row r="243" spans="8:10" x14ac:dyDescent="0.25">
      <c r="H243" s="78" t="s">
        <v>296</v>
      </c>
      <c r="I243" s="80" t="str">
        <f>'[8]услуги офтальмолога'!$B$49</f>
        <v>Рефрактометрия</v>
      </c>
      <c r="J243" s="77">
        <v>62</v>
      </c>
    </row>
    <row r="244" spans="8:10" x14ac:dyDescent="0.25">
      <c r="H244" s="78" t="s">
        <v>297</v>
      </c>
      <c r="I244" s="80" t="str">
        <f>[8]термометрия!$B$46</f>
        <v>Термометрия</v>
      </c>
      <c r="J244" s="77">
        <v>24</v>
      </c>
    </row>
    <row r="245" spans="8:10" ht="31.5" x14ac:dyDescent="0.25">
      <c r="H245" s="78" t="s">
        <v>298</v>
      </c>
      <c r="I245" s="80" t="str">
        <f>I53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5" s="77">
        <v>497</v>
      </c>
    </row>
    <row r="246" spans="8:10" ht="47.25" x14ac:dyDescent="0.25">
      <c r="H246" s="78" t="s">
        <v>299</v>
      </c>
      <c r="I246" s="80" t="str">
        <f>I60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6" s="77">
        <v>175</v>
      </c>
    </row>
    <row r="247" spans="8:10" x14ac:dyDescent="0.25">
      <c r="H247" s="78" t="s">
        <v>300</v>
      </c>
      <c r="I247" s="80" t="str">
        <f>I13</f>
        <v>Исследование уровня глюкозы в  крови</v>
      </c>
      <c r="J247" s="77">
        <v>134</v>
      </c>
    </row>
    <row r="248" spans="8:10" x14ac:dyDescent="0.25">
      <c r="H248" s="78" t="s">
        <v>301</v>
      </c>
      <c r="I248" s="80" t="str">
        <f>I20</f>
        <v>Исследование уровня холестерина в крови</v>
      </c>
      <c r="J248" s="77">
        <v>151</v>
      </c>
    </row>
    <row r="249" spans="8:10" x14ac:dyDescent="0.25">
      <c r="H249" s="78" t="s">
        <v>302</v>
      </c>
      <c r="I249" s="80" t="str">
        <f>I14</f>
        <v>Исследование уровня биллирубина в крови</v>
      </c>
      <c r="J249" s="77">
        <v>147</v>
      </c>
    </row>
    <row r="250" spans="8:10" x14ac:dyDescent="0.25">
      <c r="H250" s="78" t="s">
        <v>303</v>
      </c>
      <c r="I250" s="80" t="str">
        <f>I15</f>
        <v>Исследование уровня креатинина в  крови</v>
      </c>
      <c r="J250" s="77">
        <v>198</v>
      </c>
    </row>
    <row r="251" spans="8:10" x14ac:dyDescent="0.25">
      <c r="H251" s="78" t="s">
        <v>304</v>
      </c>
      <c r="I251" s="80" t="str">
        <f>I16</f>
        <v>Исследование уровня аланин-трансаминазы в крови (фермент АлТ)</v>
      </c>
      <c r="J251" s="77">
        <v>89</v>
      </c>
    </row>
    <row r="252" spans="8:10" x14ac:dyDescent="0.25">
      <c r="H252" s="78" t="s">
        <v>305</v>
      </c>
      <c r="I252" s="80" t="str">
        <f>I17</f>
        <v>Исследование уровня  аспарат-трансаминазы в крови (фермент АсТ)</v>
      </c>
      <c r="J252" s="77">
        <v>89</v>
      </c>
    </row>
    <row r="253" spans="8:10" x14ac:dyDescent="0.25">
      <c r="H253" s="78" t="s">
        <v>306</v>
      </c>
      <c r="I253" s="80" t="str">
        <f>I23</f>
        <v>Исследование уровня щелочной фосфотазы в крови</v>
      </c>
      <c r="J253" s="77">
        <v>332</v>
      </c>
    </row>
    <row r="254" spans="8:10" x14ac:dyDescent="0.25">
      <c r="H254" s="78" t="s">
        <v>307</v>
      </c>
      <c r="I254" s="80" t="str">
        <f>I40</f>
        <v>ГГТП (гаммаглутамилтранспетидаза)</v>
      </c>
      <c r="J254" s="77">
        <v>233</v>
      </c>
    </row>
    <row r="255" spans="8:10" ht="31.5" x14ac:dyDescent="0.25">
      <c r="H255" s="78" t="s">
        <v>308</v>
      </c>
      <c r="I255" s="80" t="str">
        <f>I41</f>
        <v>Исследование уровня холестерина липопротеидов низкой плотности сыворотки крови (ЛПНП)</v>
      </c>
      <c r="J255" s="77">
        <v>166</v>
      </c>
    </row>
    <row r="256" spans="8:10" ht="31.5" x14ac:dyDescent="0.25">
      <c r="H256" s="78" t="s">
        <v>309</v>
      </c>
      <c r="I256" s="80" t="str">
        <f>I42</f>
        <v>Исследование уровня холестерина липопротеидов высокой плотности сыворотки крови (ЛПВП)</v>
      </c>
      <c r="J256" s="77">
        <f>J42</f>
        <v>157</v>
      </c>
    </row>
    <row r="257" spans="8:10" x14ac:dyDescent="0.25">
      <c r="H257" s="78" t="s">
        <v>310</v>
      </c>
      <c r="I257" s="80" t="str">
        <f>I54</f>
        <v>Исследование уровня ретикулоцитов  в крови</v>
      </c>
      <c r="J257" s="77">
        <f>J54</f>
        <v>203</v>
      </c>
    </row>
    <row r="258" spans="8:10" x14ac:dyDescent="0.25">
      <c r="H258" s="78" t="s">
        <v>311</v>
      </c>
      <c r="I258" s="80" t="str">
        <f>I58</f>
        <v>Исследование уровня желчных пигментов</v>
      </c>
      <c r="J258" s="77">
        <f>J58</f>
        <v>133</v>
      </c>
    </row>
    <row r="259" spans="8:10" x14ac:dyDescent="0.25">
      <c r="H259" s="78" t="s">
        <v>312</v>
      </c>
      <c r="I259" s="80" t="str">
        <f>I59</f>
        <v>Соскоб на энтеробиоз</v>
      </c>
      <c r="J259" s="77">
        <f>J59</f>
        <v>123</v>
      </c>
    </row>
    <row r="260" spans="8:10" x14ac:dyDescent="0.25">
      <c r="H260" s="78" t="s">
        <v>313</v>
      </c>
      <c r="I260" s="80" t="str">
        <f>I300</f>
        <v>Исследование кала на простейшие и гельминты</v>
      </c>
      <c r="J260" s="77">
        <v>115</v>
      </c>
    </row>
    <row r="261" spans="8:10" x14ac:dyDescent="0.25">
      <c r="H261" s="78" t="s">
        <v>314</v>
      </c>
      <c r="I261" s="80" t="str">
        <f>I298</f>
        <v>Реакция микропреципитации на сифилис (РМП)</v>
      </c>
      <c r="J261" s="77">
        <v>132</v>
      </c>
    </row>
    <row r="262" spans="8:10" x14ac:dyDescent="0.25">
      <c r="H262" s="78" t="s">
        <v>315</v>
      </c>
      <c r="I262" s="80" t="str">
        <f>I299</f>
        <v>Мазок на заболевание передающиеся половым путем (ЗППП)</v>
      </c>
      <c r="J262" s="77">
        <v>170</v>
      </c>
    </row>
    <row r="263" spans="8:10" x14ac:dyDescent="0.25">
      <c r="H263" s="78" t="s">
        <v>317</v>
      </c>
      <c r="I263" s="36" t="s">
        <v>316</v>
      </c>
      <c r="J263" s="104">
        <v>270</v>
      </c>
    </row>
    <row r="264" spans="8:10" x14ac:dyDescent="0.25">
      <c r="H264" s="78" t="s">
        <v>319</v>
      </c>
      <c r="I264" s="36" t="s">
        <v>318</v>
      </c>
      <c r="J264" s="104">
        <v>296</v>
      </c>
    </row>
    <row r="265" spans="8:10" x14ac:dyDescent="0.25">
      <c r="H265" s="78" t="s">
        <v>321</v>
      </c>
      <c r="I265" s="36" t="s">
        <v>320</v>
      </c>
      <c r="J265" s="104">
        <v>208</v>
      </c>
    </row>
    <row r="266" spans="8:10" x14ac:dyDescent="0.25">
      <c r="H266" s="78" t="s">
        <v>323</v>
      </c>
      <c r="I266" s="36" t="s">
        <v>322</v>
      </c>
      <c r="J266" s="104">
        <v>325</v>
      </c>
    </row>
    <row r="267" spans="8:10" x14ac:dyDescent="0.25">
      <c r="H267" s="78" t="s">
        <v>325</v>
      </c>
      <c r="I267" s="36" t="s">
        <v>324</v>
      </c>
      <c r="J267" s="104">
        <v>308</v>
      </c>
    </row>
    <row r="268" spans="8:10" x14ac:dyDescent="0.25">
      <c r="H268" s="78" t="s">
        <v>327</v>
      </c>
      <c r="I268" s="36" t="s">
        <v>326</v>
      </c>
      <c r="J268" s="104">
        <v>318</v>
      </c>
    </row>
    <row r="269" spans="8:10" x14ac:dyDescent="0.25">
      <c r="H269" s="78" t="s">
        <v>328</v>
      </c>
      <c r="I269" s="80" t="str">
        <f t="shared" ref="I269:J279" si="0">I80</f>
        <v>Рентгенография грудной клетки прямая проекция</v>
      </c>
      <c r="J269" s="77">
        <f t="shared" si="0"/>
        <v>200</v>
      </c>
    </row>
    <row r="270" spans="8:10" x14ac:dyDescent="0.25">
      <c r="H270" s="78" t="s">
        <v>329</v>
      </c>
      <c r="I270" s="80" t="str">
        <f t="shared" si="0"/>
        <v>Рентгенография грудной клетки правая боковая проекция</v>
      </c>
      <c r="J270" s="77">
        <f t="shared" si="0"/>
        <v>200</v>
      </c>
    </row>
    <row r="271" spans="8:10" x14ac:dyDescent="0.25">
      <c r="H271" s="78" t="s">
        <v>330</v>
      </c>
      <c r="I271" s="80" t="str">
        <f t="shared" si="0"/>
        <v>Рентгенография грудной клетки в 2-х проекциях  (прямая и боковая)</v>
      </c>
      <c r="J271" s="77">
        <f t="shared" si="0"/>
        <v>317</v>
      </c>
    </row>
    <row r="272" spans="8:10" x14ac:dyDescent="0.25">
      <c r="H272" s="78" t="s">
        <v>331</v>
      </c>
      <c r="I272" s="80" t="str">
        <f t="shared" si="0"/>
        <v>Флюорография грудной клетки прямая проекция</v>
      </c>
      <c r="J272" s="77">
        <f t="shared" si="0"/>
        <v>138</v>
      </c>
    </row>
    <row r="273" spans="8:11" x14ac:dyDescent="0.25">
      <c r="H273" s="78" t="s">
        <v>332</v>
      </c>
      <c r="I273" s="80" t="str">
        <f t="shared" si="0"/>
        <v>Флюорография грудной клетки правая боковая проекция</v>
      </c>
      <c r="J273" s="77">
        <f t="shared" si="0"/>
        <v>138</v>
      </c>
    </row>
    <row r="274" spans="8:11" x14ac:dyDescent="0.25">
      <c r="H274" s="78" t="s">
        <v>333</v>
      </c>
      <c r="I274" s="80" t="str">
        <f t="shared" si="0"/>
        <v>Флюорография грудной клетки  в 2-х проекциях (прямая и боковая)</v>
      </c>
      <c r="J274" s="77">
        <f t="shared" si="0"/>
        <v>243</v>
      </c>
    </row>
    <row r="275" spans="8:11" x14ac:dyDescent="0.25">
      <c r="H275" s="78" t="s">
        <v>334</v>
      </c>
      <c r="I275" s="80" t="str">
        <f t="shared" si="0"/>
        <v>Флюорография грудной клетки  в 3-х проекциях</v>
      </c>
      <c r="J275" s="77">
        <f t="shared" si="0"/>
        <v>349</v>
      </c>
    </row>
    <row r="276" spans="8:11" x14ac:dyDescent="0.25">
      <c r="H276" s="78" t="s">
        <v>335</v>
      </c>
      <c r="I276" s="80" t="str">
        <f t="shared" si="0"/>
        <v>Цифровая флюорография грудной клетки прямая проекция</v>
      </c>
      <c r="J276" s="77">
        <f t="shared" si="0"/>
        <v>94</v>
      </c>
    </row>
    <row r="277" spans="8:11" x14ac:dyDescent="0.25">
      <c r="H277" s="78" t="s">
        <v>336</v>
      </c>
      <c r="I277" s="80" t="str">
        <f t="shared" si="0"/>
        <v>Цифровая флюорография грудной клетки правая боковая проекция</v>
      </c>
      <c r="J277" s="77">
        <f t="shared" si="0"/>
        <v>94</v>
      </c>
    </row>
    <row r="278" spans="8:11" x14ac:dyDescent="0.25">
      <c r="H278" s="78" t="s">
        <v>337</v>
      </c>
      <c r="I278" s="80" t="str">
        <f t="shared" si="0"/>
        <v>Цифровая флюорография в 2-х проекциях (прямая и боковая)</v>
      </c>
      <c r="J278" s="77">
        <f t="shared" si="0"/>
        <v>175</v>
      </c>
    </row>
    <row r="279" spans="8:11" x14ac:dyDescent="0.25">
      <c r="H279" s="78" t="s">
        <v>338</v>
      </c>
      <c r="I279" s="80" t="str">
        <f t="shared" si="0"/>
        <v>Маммография</v>
      </c>
      <c r="J279" s="77">
        <f t="shared" si="0"/>
        <v>442</v>
      </c>
    </row>
    <row r="280" spans="8:11" x14ac:dyDescent="0.25">
      <c r="H280" s="78" t="s">
        <v>339</v>
      </c>
      <c r="I280" s="80" t="str">
        <f>I133</f>
        <v>Электрокардиография</v>
      </c>
      <c r="J280" s="77">
        <f>J133</f>
        <v>310</v>
      </c>
    </row>
    <row r="281" spans="8:11" x14ac:dyDescent="0.25">
      <c r="H281" s="78" t="s">
        <v>340</v>
      </c>
      <c r="I281" s="80" t="str">
        <f>I135</f>
        <v>Электрокардиография с физической нагрузкой</v>
      </c>
      <c r="J281" s="77">
        <f>J135</f>
        <v>400</v>
      </c>
    </row>
    <row r="282" spans="8:11" x14ac:dyDescent="0.25">
      <c r="H282" s="78" t="s">
        <v>341</v>
      </c>
      <c r="I282" s="80" t="str">
        <f>I137</f>
        <v>Спирография  (исследование функции внешнего   дыхания)</v>
      </c>
      <c r="J282" s="77">
        <f>J137</f>
        <v>400</v>
      </c>
    </row>
    <row r="283" spans="8:11" x14ac:dyDescent="0.25">
      <c r="H283" s="78" t="s">
        <v>342</v>
      </c>
      <c r="I283" s="80" t="str">
        <f>I140</f>
        <v>Фиброэзофагогастродуоденоскопия диагностическая (ФЭГДС)</v>
      </c>
      <c r="J283" s="77">
        <f>J140</f>
        <v>1070</v>
      </c>
    </row>
    <row r="284" spans="8:11" ht="31.5" x14ac:dyDescent="0.25">
      <c r="H284" s="78" t="s">
        <v>344</v>
      </c>
      <c r="I284" s="80" t="s">
        <v>343</v>
      </c>
      <c r="J284" s="94">
        <v>212</v>
      </c>
    </row>
    <row r="285" spans="8:11" x14ac:dyDescent="0.25">
      <c r="H285" s="78" t="s">
        <v>346</v>
      </c>
      <c r="I285" s="80" t="s">
        <v>345</v>
      </c>
      <c r="J285" s="94">
        <v>131</v>
      </c>
    </row>
    <row r="286" spans="8:11" x14ac:dyDescent="0.25">
      <c r="H286" s="78" t="s">
        <v>626</v>
      </c>
      <c r="I286" s="80" t="s">
        <v>347</v>
      </c>
      <c r="J286" s="94">
        <v>127</v>
      </c>
    </row>
    <row r="287" spans="8:11" x14ac:dyDescent="0.25">
      <c r="H287" s="106" t="s">
        <v>648</v>
      </c>
      <c r="I287" s="193" t="s">
        <v>650</v>
      </c>
      <c r="J287" s="194">
        <v>170</v>
      </c>
      <c r="K287" s="82" t="s">
        <v>651</v>
      </c>
    </row>
    <row r="288" spans="8:11" x14ac:dyDescent="0.25">
      <c r="H288" s="378" t="s">
        <v>348</v>
      </c>
      <c r="I288" s="379"/>
      <c r="J288" s="380"/>
    </row>
    <row r="289" spans="8:12" x14ac:dyDescent="0.25">
      <c r="H289" s="110"/>
      <c r="I289" s="204" t="s">
        <v>254</v>
      </c>
      <c r="J289" s="110"/>
    </row>
    <row r="290" spans="8:12" x14ac:dyDescent="0.25">
      <c r="H290" s="78" t="s">
        <v>349</v>
      </c>
      <c r="I290" s="79" t="str">
        <f>I211</f>
        <v>Врач-акушер-гинеколог</v>
      </c>
      <c r="J290" s="77">
        <v>235</v>
      </c>
    </row>
    <row r="291" spans="8:12" x14ac:dyDescent="0.25">
      <c r="H291" s="78" t="s">
        <v>350</v>
      </c>
      <c r="I291" s="80" t="s">
        <v>616</v>
      </c>
      <c r="J291" s="77">
        <v>187</v>
      </c>
    </row>
    <row r="292" spans="8:12" x14ac:dyDescent="0.25">
      <c r="H292" s="78" t="s">
        <v>351</v>
      </c>
      <c r="I292" s="80" t="str">
        <f>I212</f>
        <v>Врач-оториноларинголог</v>
      </c>
      <c r="J292" s="77">
        <v>140</v>
      </c>
    </row>
    <row r="293" spans="8:12" x14ac:dyDescent="0.25">
      <c r="H293" s="78" t="s">
        <v>352</v>
      </c>
      <c r="I293" s="79" t="str">
        <f>'[8]терапевт (проф-кабинет)'!$B$47</f>
        <v>Врач -терапевт  (декретированной группы)</v>
      </c>
      <c r="J293" s="77">
        <v>140</v>
      </c>
    </row>
    <row r="294" spans="8:12" x14ac:dyDescent="0.25">
      <c r="H294" s="78" t="s">
        <v>353</v>
      </c>
      <c r="I294" s="79" t="str">
        <f>'[10]вр дерматовен-г'!$D$77</f>
        <v>Врач-дерматовенеролог (декретированной группы)</v>
      </c>
      <c r="J294" s="77">
        <v>250</v>
      </c>
    </row>
    <row r="295" spans="8:12" x14ac:dyDescent="0.25">
      <c r="H295" s="78" t="s">
        <v>354</v>
      </c>
      <c r="I295" s="79" t="str">
        <f>I220</f>
        <v>Врач - психиатр</v>
      </c>
      <c r="J295" s="77">
        <v>110</v>
      </c>
    </row>
    <row r="296" spans="8:12" x14ac:dyDescent="0.25">
      <c r="H296" s="78" t="s">
        <v>355</v>
      </c>
      <c r="I296" s="80" t="str">
        <f>I221</f>
        <v>Врач - психиатр - нарколог</v>
      </c>
      <c r="J296" s="77">
        <v>110</v>
      </c>
    </row>
    <row r="297" spans="8:12" x14ac:dyDescent="0.25">
      <c r="H297" s="78"/>
      <c r="I297" s="203" t="s">
        <v>281</v>
      </c>
      <c r="J297" s="77"/>
    </row>
    <row r="298" spans="8:12" x14ac:dyDescent="0.25">
      <c r="H298" s="78" t="s">
        <v>356</v>
      </c>
      <c r="I298" s="79" t="str">
        <f>'[10]зппп, рмп, кал'!$N$11</f>
        <v>Реакция микропреципитации на сифилис (РМП)</v>
      </c>
      <c r="J298" s="77">
        <v>132</v>
      </c>
    </row>
    <row r="299" spans="8:12" x14ac:dyDescent="0.25">
      <c r="H299" s="78" t="s">
        <v>357</v>
      </c>
      <c r="I299" s="80" t="str">
        <f>'[10]зппп, рмп, кал'!$N$12</f>
        <v>Мазок на заболевание передающиеся половым путем (ЗППП)</v>
      </c>
      <c r="J299" s="77">
        <v>170</v>
      </c>
    </row>
    <row r="300" spans="8:12" x14ac:dyDescent="0.25">
      <c r="H300" s="78" t="s">
        <v>358</v>
      </c>
      <c r="I300" s="80" t="str">
        <f>'[10]зппп, рмп, кал'!$N$13</f>
        <v>Исследование кала на простейшие и гельминты</v>
      </c>
      <c r="J300" s="77">
        <v>115</v>
      </c>
      <c r="L300" s="111"/>
    </row>
    <row r="301" spans="8:12" x14ac:dyDescent="0.25">
      <c r="H301" s="78" t="s">
        <v>359</v>
      </c>
      <c r="I301" s="79" t="str">
        <f>I59</f>
        <v>Соскоб на энтеробиоз</v>
      </c>
      <c r="J301" s="77">
        <v>100</v>
      </c>
    </row>
    <row r="302" spans="8:12" x14ac:dyDescent="0.25">
      <c r="H302" s="78" t="s">
        <v>360</v>
      </c>
      <c r="I302" s="80" t="str">
        <f t="shared" ref="I302:J304" si="1">I272</f>
        <v>Флюорография грудной клетки прямая проекция</v>
      </c>
      <c r="J302" s="77">
        <f t="shared" si="1"/>
        <v>138</v>
      </c>
    </row>
    <row r="303" spans="8:12" x14ac:dyDescent="0.25">
      <c r="H303" s="78" t="s">
        <v>361</v>
      </c>
      <c r="I303" s="80" t="str">
        <f t="shared" si="1"/>
        <v>Флюорография грудной клетки правая боковая проекция</v>
      </c>
      <c r="J303" s="77">
        <f t="shared" si="1"/>
        <v>138</v>
      </c>
    </row>
    <row r="304" spans="8:12" x14ac:dyDescent="0.25">
      <c r="H304" s="78" t="s">
        <v>362</v>
      </c>
      <c r="I304" s="80" t="str">
        <f t="shared" si="1"/>
        <v>Флюорография грудной клетки  в 2-х проекциях (прямая и боковая)</v>
      </c>
      <c r="J304" s="77">
        <f t="shared" si="1"/>
        <v>243</v>
      </c>
    </row>
    <row r="305" spans="8:10" x14ac:dyDescent="0.25">
      <c r="H305" s="78" t="s">
        <v>363</v>
      </c>
      <c r="I305" s="80" t="str">
        <f t="shared" ref="I305:J308" si="2">I276</f>
        <v>Цифровая флюорография грудной клетки прямая проекция</v>
      </c>
      <c r="J305" s="77">
        <f t="shared" si="2"/>
        <v>94</v>
      </c>
    </row>
    <row r="306" spans="8:10" x14ac:dyDescent="0.25">
      <c r="H306" s="78" t="s">
        <v>364</v>
      </c>
      <c r="I306" s="80" t="str">
        <f t="shared" si="2"/>
        <v>Цифровая флюорография грудной клетки правая боковая проекция</v>
      </c>
      <c r="J306" s="77">
        <f t="shared" si="2"/>
        <v>94</v>
      </c>
    </row>
    <row r="307" spans="8:10" x14ac:dyDescent="0.25">
      <c r="H307" s="78" t="s">
        <v>365</v>
      </c>
      <c r="I307" s="80" t="str">
        <f t="shared" si="2"/>
        <v>Цифровая флюорография в 2-х проекциях (прямая и боковая)</v>
      </c>
      <c r="J307" s="77">
        <f t="shared" si="2"/>
        <v>175</v>
      </c>
    </row>
    <row r="308" spans="8:10" x14ac:dyDescent="0.25">
      <c r="H308" s="78" t="s">
        <v>366</v>
      </c>
      <c r="I308" s="80" t="str">
        <f t="shared" si="2"/>
        <v>Маммография</v>
      </c>
      <c r="J308" s="77">
        <f t="shared" si="2"/>
        <v>442</v>
      </c>
    </row>
    <row r="309" spans="8:10" x14ac:dyDescent="0.25">
      <c r="H309" s="78" t="s">
        <v>367</v>
      </c>
      <c r="I309" s="80" t="str">
        <f>I280</f>
        <v>Электрокардиография</v>
      </c>
      <c r="J309" s="77">
        <f>J280</f>
        <v>310</v>
      </c>
    </row>
    <row r="310" spans="8:10" ht="31.5" x14ac:dyDescent="0.25">
      <c r="H310" s="78" t="s">
        <v>368</v>
      </c>
      <c r="I310" s="80" t="str">
        <f>I245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10" s="77">
        <f>J245</f>
        <v>497</v>
      </c>
    </row>
    <row r="311" spans="8:10" ht="47.25" x14ac:dyDescent="0.25">
      <c r="H311" s="78" t="s">
        <v>369</v>
      </c>
      <c r="I311" s="80" t="str">
        <f t="shared" ref="I311:J313" si="3">I246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1" s="77">
        <f t="shared" si="3"/>
        <v>175</v>
      </c>
    </row>
    <row r="312" spans="8:10" x14ac:dyDescent="0.25">
      <c r="H312" s="78" t="s">
        <v>370</v>
      </c>
      <c r="I312" s="80" t="str">
        <f t="shared" si="3"/>
        <v>Исследование уровня глюкозы в  крови</v>
      </c>
      <c r="J312" s="77">
        <f t="shared" si="3"/>
        <v>134</v>
      </c>
    </row>
    <row r="313" spans="8:10" x14ac:dyDescent="0.25">
      <c r="H313" s="78" t="s">
        <v>371</v>
      </c>
      <c r="I313" s="80" t="str">
        <f t="shared" si="3"/>
        <v>Исследование уровня холестерина в крови</v>
      </c>
      <c r="J313" s="77">
        <f t="shared" si="3"/>
        <v>151</v>
      </c>
    </row>
    <row r="314" spans="8:10" x14ac:dyDescent="0.25">
      <c r="H314" s="378" t="s">
        <v>373</v>
      </c>
      <c r="I314" s="379"/>
      <c r="J314" s="380"/>
    </row>
    <row r="315" spans="8:10" x14ac:dyDescent="0.25">
      <c r="H315" s="78" t="s">
        <v>374</v>
      </c>
      <c r="I315" s="80" t="str">
        <f>[11]предрейсовый.2014г.!$C$47</f>
        <v>Предрейсовый медицинский осмотр</v>
      </c>
      <c r="J315" s="77">
        <v>82</v>
      </c>
    </row>
    <row r="316" spans="8:10" x14ac:dyDescent="0.25">
      <c r="H316" s="78" t="s">
        <v>375</v>
      </c>
      <c r="I316" s="80" t="str">
        <f>[11]послер.2014г.!$C$47</f>
        <v>Послерейсовый медицинский осмотр</v>
      </c>
      <c r="J316" s="77">
        <v>82</v>
      </c>
    </row>
    <row r="317" spans="8:10" x14ac:dyDescent="0.25">
      <c r="H317" s="78" t="s">
        <v>376</v>
      </c>
      <c r="I317" s="80" t="str">
        <f>'[11]межрейсовый 2014'!$C$47</f>
        <v>Межрейсовый медицинский осмотр</v>
      </c>
      <c r="J317" s="77">
        <v>82</v>
      </c>
    </row>
    <row r="318" spans="8:10" ht="31.5" x14ac:dyDescent="0.25">
      <c r="H318" s="78" t="s">
        <v>377</v>
      </c>
      <c r="I318" s="80" t="s">
        <v>378</v>
      </c>
      <c r="J318" s="77">
        <v>660</v>
      </c>
    </row>
    <row r="319" spans="8:10" ht="31.5" x14ac:dyDescent="0.25">
      <c r="H319" s="78" t="s">
        <v>379</v>
      </c>
      <c r="I319" s="80" t="s">
        <v>380</v>
      </c>
      <c r="J319" s="100">
        <v>1211</v>
      </c>
    </row>
    <row r="320" spans="8:10" ht="31.5" x14ac:dyDescent="0.25">
      <c r="H320" s="78" t="s">
        <v>381</v>
      </c>
      <c r="I320" s="79" t="s">
        <v>382</v>
      </c>
      <c r="J320" s="100">
        <v>1200</v>
      </c>
    </row>
    <row r="321" spans="8:11" x14ac:dyDescent="0.25">
      <c r="H321" s="78" t="s">
        <v>383</v>
      </c>
      <c r="I321" s="79" t="s">
        <v>384</v>
      </c>
      <c r="J321" s="100">
        <v>2486</v>
      </c>
    </row>
    <row r="322" spans="8:11" ht="47.25" x14ac:dyDescent="0.25">
      <c r="H322" s="78" t="s">
        <v>385</v>
      </c>
      <c r="I322" s="79" t="s">
        <v>386</v>
      </c>
      <c r="J322" s="77">
        <v>160</v>
      </c>
    </row>
    <row r="323" spans="8:11" ht="31.5" x14ac:dyDescent="0.25">
      <c r="H323" s="78" t="s">
        <v>387</v>
      </c>
      <c r="I323" s="80" t="s">
        <v>388</v>
      </c>
      <c r="J323" s="100">
        <v>1542</v>
      </c>
    </row>
    <row r="324" spans="8:11" ht="31.5" x14ac:dyDescent="0.25">
      <c r="H324" s="78" t="s">
        <v>634</v>
      </c>
      <c r="I324" s="80" t="s">
        <v>635</v>
      </c>
      <c r="J324" s="100">
        <v>680</v>
      </c>
      <c r="K324" s="82" t="s">
        <v>637</v>
      </c>
    </row>
    <row r="325" spans="8:11" x14ac:dyDescent="0.25">
      <c r="H325" s="378" t="s">
        <v>389</v>
      </c>
      <c r="I325" s="379"/>
      <c r="J325" s="380"/>
    </row>
    <row r="326" spans="8:11" x14ac:dyDescent="0.25">
      <c r="H326" s="78" t="s">
        <v>390</v>
      </c>
      <c r="I326" s="36" t="s">
        <v>316</v>
      </c>
      <c r="J326" s="104">
        <v>270</v>
      </c>
    </row>
    <row r="327" spans="8:11" x14ac:dyDescent="0.25">
      <c r="H327" s="78" t="s">
        <v>391</v>
      </c>
      <c r="I327" s="36" t="s">
        <v>318</v>
      </c>
      <c r="J327" s="104">
        <v>296</v>
      </c>
    </row>
    <row r="328" spans="8:11" x14ac:dyDescent="0.25">
      <c r="H328" s="78" t="s">
        <v>392</v>
      </c>
      <c r="I328" s="36" t="s">
        <v>320</v>
      </c>
      <c r="J328" s="104">
        <v>208</v>
      </c>
    </row>
    <row r="329" spans="8:11" x14ac:dyDescent="0.25">
      <c r="H329" s="78" t="s">
        <v>393</v>
      </c>
      <c r="I329" s="36" t="s">
        <v>394</v>
      </c>
      <c r="J329" s="104">
        <v>257</v>
      </c>
    </row>
    <row r="330" spans="8:11" x14ac:dyDescent="0.25">
      <c r="H330" s="78" t="s">
        <v>395</v>
      </c>
      <c r="I330" s="36" t="s">
        <v>396</v>
      </c>
      <c r="J330" s="104">
        <v>495</v>
      </c>
    </row>
    <row r="331" spans="8:11" x14ac:dyDescent="0.25">
      <c r="H331" s="78" t="s">
        <v>397</v>
      </c>
      <c r="I331" s="36" t="s">
        <v>322</v>
      </c>
      <c r="J331" s="104">
        <v>325</v>
      </c>
    </row>
    <row r="332" spans="8:11" x14ac:dyDescent="0.25">
      <c r="H332" s="78" t="s">
        <v>398</v>
      </c>
      <c r="I332" s="36" t="s">
        <v>324</v>
      </c>
      <c r="J332" s="104">
        <v>308</v>
      </c>
    </row>
    <row r="333" spans="8:11" x14ac:dyDescent="0.25">
      <c r="H333" s="78" t="s">
        <v>399</v>
      </c>
      <c r="I333" s="36" t="s">
        <v>326</v>
      </c>
      <c r="J333" s="104">
        <v>318</v>
      </c>
    </row>
    <row r="334" spans="8:11" x14ac:dyDescent="0.25">
      <c r="H334" s="78" t="s">
        <v>400</v>
      </c>
      <c r="I334" s="36" t="s">
        <v>401</v>
      </c>
      <c r="J334" s="104">
        <v>348</v>
      </c>
    </row>
    <row r="335" spans="8:11" x14ac:dyDescent="0.25">
      <c r="H335" s="78" t="s">
        <v>402</v>
      </c>
      <c r="I335" s="36" t="s">
        <v>403</v>
      </c>
      <c r="J335" s="104">
        <v>387</v>
      </c>
    </row>
    <row r="336" spans="8:11" x14ac:dyDescent="0.25">
      <c r="H336" s="78" t="s">
        <v>404</v>
      </c>
      <c r="I336" s="36" t="s">
        <v>405</v>
      </c>
      <c r="J336" s="104">
        <v>369</v>
      </c>
    </row>
    <row r="337" spans="8:10" x14ac:dyDescent="0.25">
      <c r="H337" s="78" t="s">
        <v>406</v>
      </c>
      <c r="I337" s="36" t="s">
        <v>407</v>
      </c>
      <c r="J337" s="104">
        <v>379</v>
      </c>
    </row>
    <row r="338" spans="8:10" x14ac:dyDescent="0.25">
      <c r="H338" s="78" t="s">
        <v>408</v>
      </c>
      <c r="I338" s="36" t="s">
        <v>409</v>
      </c>
      <c r="J338" s="104">
        <v>369</v>
      </c>
    </row>
    <row r="339" spans="8:10" x14ac:dyDescent="0.25">
      <c r="H339" s="78" t="s">
        <v>410</v>
      </c>
      <c r="I339" s="36" t="s">
        <v>411</v>
      </c>
      <c r="J339" s="104">
        <v>387</v>
      </c>
    </row>
    <row r="340" spans="8:10" x14ac:dyDescent="0.25">
      <c r="H340" s="78" t="s">
        <v>412</v>
      </c>
      <c r="I340" s="36" t="s">
        <v>413</v>
      </c>
      <c r="J340" s="104">
        <v>308</v>
      </c>
    </row>
    <row r="341" spans="8:10" x14ac:dyDescent="0.25">
      <c r="H341" s="78" t="s">
        <v>414</v>
      </c>
      <c r="I341" s="36" t="s">
        <v>415</v>
      </c>
      <c r="J341" s="104">
        <v>308</v>
      </c>
    </row>
    <row r="342" spans="8:10" x14ac:dyDescent="0.25">
      <c r="H342" s="78" t="s">
        <v>416</v>
      </c>
      <c r="I342" s="36" t="s">
        <v>417</v>
      </c>
      <c r="J342" s="104">
        <v>313</v>
      </c>
    </row>
    <row r="343" spans="8:10" x14ac:dyDescent="0.25">
      <c r="H343" s="106"/>
      <c r="I343" s="39"/>
      <c r="J343" s="112"/>
    </row>
    <row r="344" spans="8:10" x14ac:dyDescent="0.25">
      <c r="H344" s="378" t="s">
        <v>418</v>
      </c>
      <c r="I344" s="387"/>
      <c r="J344" s="388"/>
    </row>
    <row r="345" spans="8:10" x14ac:dyDescent="0.25">
      <c r="H345" s="78" t="s">
        <v>419</v>
      </c>
      <c r="I345" s="79" t="s">
        <v>420</v>
      </c>
      <c r="J345" s="104">
        <v>407</v>
      </c>
    </row>
    <row r="346" spans="8:10" x14ac:dyDescent="0.25">
      <c r="H346" s="78" t="s">
        <v>421</v>
      </c>
      <c r="I346" s="113" t="s">
        <v>422</v>
      </c>
      <c r="J346" s="114">
        <v>765</v>
      </c>
    </row>
    <row r="347" spans="8:10" x14ac:dyDescent="0.25">
      <c r="H347" s="78" t="s">
        <v>423</v>
      </c>
      <c r="I347" s="113" t="s">
        <v>424</v>
      </c>
      <c r="J347" s="114">
        <v>260</v>
      </c>
    </row>
    <row r="348" spans="8:10" x14ac:dyDescent="0.25">
      <c r="H348" s="78" t="s">
        <v>425</v>
      </c>
      <c r="I348" s="113" t="s">
        <v>426</v>
      </c>
      <c r="J348" s="114">
        <v>854</v>
      </c>
    </row>
    <row r="349" spans="8:10" x14ac:dyDescent="0.25">
      <c r="H349" s="78" t="s">
        <v>427</v>
      </c>
      <c r="I349" s="113" t="s">
        <v>428</v>
      </c>
      <c r="J349" s="114">
        <v>464</v>
      </c>
    </row>
    <row r="350" spans="8:10" x14ac:dyDescent="0.25">
      <c r="H350" s="78" t="s">
        <v>429</v>
      </c>
      <c r="I350" s="113" t="s">
        <v>430</v>
      </c>
      <c r="J350" s="114">
        <v>156</v>
      </c>
    </row>
    <row r="351" spans="8:10" ht="31.5" x14ac:dyDescent="0.25">
      <c r="H351" s="78" t="s">
        <v>431</v>
      </c>
      <c r="I351" s="113" t="s">
        <v>432</v>
      </c>
      <c r="J351" s="114">
        <v>120</v>
      </c>
    </row>
    <row r="352" spans="8:10" x14ac:dyDescent="0.25">
      <c r="H352" s="115"/>
      <c r="I352" s="116" t="s">
        <v>433</v>
      </c>
      <c r="J352" s="117"/>
    </row>
    <row r="353" spans="8:10" ht="31.5" x14ac:dyDescent="0.25">
      <c r="H353" s="78" t="s">
        <v>434</v>
      </c>
      <c r="I353" s="108" t="s">
        <v>435</v>
      </c>
      <c r="J353" s="118">
        <v>605</v>
      </c>
    </row>
    <row r="354" spans="8:10" ht="31.5" x14ac:dyDescent="0.25">
      <c r="H354" s="78" t="s">
        <v>436</v>
      </c>
      <c r="I354" s="108" t="s">
        <v>437</v>
      </c>
      <c r="J354" s="118">
        <v>600</v>
      </c>
    </row>
    <row r="355" spans="8:10" ht="31.5" x14ac:dyDescent="0.25">
      <c r="H355" s="78" t="s">
        <v>438</v>
      </c>
      <c r="I355" s="108" t="s">
        <v>439</v>
      </c>
      <c r="J355" s="119">
        <v>596</v>
      </c>
    </row>
    <row r="356" spans="8:10" x14ac:dyDescent="0.25">
      <c r="H356" s="78" t="s">
        <v>440</v>
      </c>
      <c r="I356" s="108" t="s">
        <v>441</v>
      </c>
      <c r="J356" s="119">
        <v>585</v>
      </c>
    </row>
    <row r="357" spans="8:10" ht="31.5" x14ac:dyDescent="0.25">
      <c r="H357" s="78" t="s">
        <v>442</v>
      </c>
      <c r="I357" s="108" t="s">
        <v>443</v>
      </c>
      <c r="J357" s="118">
        <v>714</v>
      </c>
    </row>
    <row r="358" spans="8:10" ht="31.5" x14ac:dyDescent="0.25">
      <c r="H358" s="78" t="s">
        <v>444</v>
      </c>
      <c r="I358" s="108" t="s">
        <v>445</v>
      </c>
      <c r="J358" s="118">
        <v>708</v>
      </c>
    </row>
    <row r="359" spans="8:10" ht="31.5" x14ac:dyDescent="0.25">
      <c r="H359" s="78" t="s">
        <v>446</v>
      </c>
      <c r="I359" s="108" t="s">
        <v>447</v>
      </c>
      <c r="J359" s="119">
        <v>702</v>
      </c>
    </row>
    <row r="360" spans="8:10" x14ac:dyDescent="0.25">
      <c r="H360" s="78" t="s">
        <v>448</v>
      </c>
      <c r="I360" s="108" t="s">
        <v>449</v>
      </c>
      <c r="J360" s="119">
        <v>669</v>
      </c>
    </row>
    <row r="361" spans="8:10" ht="31.5" x14ac:dyDescent="0.25">
      <c r="H361" s="78" t="s">
        <v>450</v>
      </c>
      <c r="I361" s="108" t="s">
        <v>451</v>
      </c>
      <c r="J361" s="120">
        <v>1123</v>
      </c>
    </row>
    <row r="362" spans="8:10" ht="31.5" x14ac:dyDescent="0.25">
      <c r="H362" s="78" t="s">
        <v>452</v>
      </c>
      <c r="I362" s="108" t="s">
        <v>453</v>
      </c>
      <c r="J362" s="120">
        <v>1119</v>
      </c>
    </row>
    <row r="363" spans="8:10" ht="31.5" x14ac:dyDescent="0.25">
      <c r="H363" s="78" t="s">
        <v>454</v>
      </c>
      <c r="I363" s="108" t="s">
        <v>455</v>
      </c>
      <c r="J363" s="121">
        <v>1115</v>
      </c>
    </row>
    <row r="364" spans="8:10" ht="31.5" x14ac:dyDescent="0.25">
      <c r="H364" s="78" t="s">
        <v>456</v>
      </c>
      <c r="I364" s="108" t="s">
        <v>457</v>
      </c>
      <c r="J364" s="121">
        <v>1035</v>
      </c>
    </row>
    <row r="365" spans="8:10" x14ac:dyDescent="0.25">
      <c r="H365" s="78" t="s">
        <v>458</v>
      </c>
      <c r="I365" s="108" t="s">
        <v>459</v>
      </c>
      <c r="J365" s="118">
        <v>497</v>
      </c>
    </row>
    <row r="366" spans="8:10" x14ac:dyDescent="0.25">
      <c r="H366" s="78" t="s">
        <v>460</v>
      </c>
      <c r="I366" s="108" t="s">
        <v>461</v>
      </c>
      <c r="J366" s="118">
        <v>495</v>
      </c>
    </row>
    <row r="367" spans="8:10" x14ac:dyDescent="0.25">
      <c r="H367" s="78" t="s">
        <v>462</v>
      </c>
      <c r="I367" s="122" t="s">
        <v>463</v>
      </c>
      <c r="J367" s="119">
        <v>472</v>
      </c>
    </row>
    <row r="368" spans="8:10" x14ac:dyDescent="0.25">
      <c r="H368" s="78" t="s">
        <v>464</v>
      </c>
      <c r="I368" s="122" t="s">
        <v>465</v>
      </c>
      <c r="J368" s="119">
        <v>471</v>
      </c>
    </row>
    <row r="369" spans="8:10" x14ac:dyDescent="0.25">
      <c r="H369" s="78" t="s">
        <v>466</v>
      </c>
      <c r="I369" s="108" t="s">
        <v>467</v>
      </c>
      <c r="J369" s="118">
        <v>35</v>
      </c>
    </row>
    <row r="370" spans="8:10" x14ac:dyDescent="0.25">
      <c r="H370" s="78" t="s">
        <v>468</v>
      </c>
      <c r="I370" s="108" t="s">
        <v>469</v>
      </c>
      <c r="J370" s="118">
        <v>28</v>
      </c>
    </row>
    <row r="371" spans="8:10" x14ac:dyDescent="0.25">
      <c r="H371" s="115"/>
      <c r="I371" s="123" t="s">
        <v>470</v>
      </c>
      <c r="J371" s="124"/>
    </row>
    <row r="372" spans="8:10" x14ac:dyDescent="0.25">
      <c r="H372" s="78" t="s">
        <v>471</v>
      </c>
      <c r="I372" s="108" t="s">
        <v>472</v>
      </c>
      <c r="J372" s="118">
        <v>649</v>
      </c>
    </row>
    <row r="373" spans="8:10" x14ac:dyDescent="0.25">
      <c r="H373" s="78" t="s">
        <v>473</v>
      </c>
      <c r="I373" s="108" t="s">
        <v>474</v>
      </c>
      <c r="J373" s="118">
        <v>647</v>
      </c>
    </row>
    <row r="374" spans="8:10" x14ac:dyDescent="0.25">
      <c r="H374" s="78" t="s">
        <v>475</v>
      </c>
      <c r="I374" s="108" t="s">
        <v>476</v>
      </c>
      <c r="J374" s="118">
        <v>645</v>
      </c>
    </row>
    <row r="375" spans="8:10" x14ac:dyDescent="0.25">
      <c r="H375" s="78" t="s">
        <v>477</v>
      </c>
      <c r="I375" s="108" t="s">
        <v>478</v>
      </c>
      <c r="J375" s="118">
        <v>611</v>
      </c>
    </row>
    <row r="376" spans="8:10" ht="18.75" x14ac:dyDescent="0.3">
      <c r="H376" s="395" t="s">
        <v>479</v>
      </c>
      <c r="I376" s="396"/>
      <c r="J376" s="397"/>
    </row>
    <row r="377" spans="8:10" x14ac:dyDescent="0.25">
      <c r="H377" s="398" t="s">
        <v>480</v>
      </c>
      <c r="I377" s="399"/>
      <c r="J377" s="400"/>
    </row>
    <row r="378" spans="8:10" x14ac:dyDescent="0.25">
      <c r="H378" s="78" t="s">
        <v>481</v>
      </c>
      <c r="I378" s="81" t="s">
        <v>482</v>
      </c>
      <c r="J378" s="120">
        <v>1145</v>
      </c>
    </row>
    <row r="379" spans="8:10" x14ac:dyDescent="0.25">
      <c r="H379" s="78" t="s">
        <v>483</v>
      </c>
      <c r="I379" s="70" t="s">
        <v>484</v>
      </c>
      <c r="J379" s="118">
        <v>762</v>
      </c>
    </row>
    <row r="380" spans="8:10" x14ac:dyDescent="0.25">
      <c r="H380" s="78" t="s">
        <v>485</v>
      </c>
      <c r="I380" s="70" t="s">
        <v>486</v>
      </c>
      <c r="J380" s="118">
        <v>388</v>
      </c>
    </row>
    <row r="381" spans="8:10" x14ac:dyDescent="0.25">
      <c r="H381" s="78" t="s">
        <v>487</v>
      </c>
      <c r="I381" s="58" t="s">
        <v>488</v>
      </c>
      <c r="J381" s="120">
        <v>1481</v>
      </c>
    </row>
    <row r="382" spans="8:10" x14ac:dyDescent="0.25">
      <c r="H382" s="78" t="s">
        <v>489</v>
      </c>
      <c r="I382" s="70" t="s">
        <v>490</v>
      </c>
      <c r="J382" s="120">
        <v>2999</v>
      </c>
    </row>
    <row r="383" spans="8:10" x14ac:dyDescent="0.25">
      <c r="H383" s="78" t="s">
        <v>491</v>
      </c>
      <c r="I383" s="58" t="s">
        <v>492</v>
      </c>
      <c r="J383" s="120">
        <v>4414</v>
      </c>
    </row>
    <row r="384" spans="8:10" x14ac:dyDescent="0.25">
      <c r="H384" s="78" t="s">
        <v>493</v>
      </c>
      <c r="I384" s="58" t="s">
        <v>494</v>
      </c>
      <c r="J384" s="120">
        <v>3973</v>
      </c>
    </row>
    <row r="385" spans="8:10" x14ac:dyDescent="0.25">
      <c r="H385" s="78" t="s">
        <v>495</v>
      </c>
      <c r="I385" s="58" t="s">
        <v>496</v>
      </c>
      <c r="J385" s="120">
        <v>1434</v>
      </c>
    </row>
    <row r="386" spans="8:10" x14ac:dyDescent="0.25">
      <c r="H386" s="78" t="s">
        <v>497</v>
      </c>
      <c r="I386" s="57" t="s">
        <v>498</v>
      </c>
      <c r="J386" s="120">
        <v>1136</v>
      </c>
    </row>
    <row r="387" spans="8:10" x14ac:dyDescent="0.25">
      <c r="H387" s="78" t="s">
        <v>499</v>
      </c>
      <c r="I387" s="58" t="s">
        <v>500</v>
      </c>
      <c r="J387" s="118">
        <v>592</v>
      </c>
    </row>
    <row r="388" spans="8:10" x14ac:dyDescent="0.25">
      <c r="H388" s="78" t="s">
        <v>501</v>
      </c>
      <c r="I388" s="58" t="s">
        <v>502</v>
      </c>
      <c r="J388" s="118">
        <v>548</v>
      </c>
    </row>
    <row r="389" spans="8:10" x14ac:dyDescent="0.25">
      <c r="H389" s="78" t="s">
        <v>503</v>
      </c>
      <c r="I389" s="58" t="s">
        <v>504</v>
      </c>
      <c r="J389" s="118">
        <v>794</v>
      </c>
    </row>
    <row r="390" spans="8:10" x14ac:dyDescent="0.25">
      <c r="H390" s="78" t="s">
        <v>505</v>
      </c>
      <c r="I390" s="58" t="s">
        <v>506</v>
      </c>
      <c r="J390" s="118">
        <v>627</v>
      </c>
    </row>
    <row r="391" spans="8:10" x14ac:dyDescent="0.25">
      <c r="H391" s="78" t="s">
        <v>507</v>
      </c>
      <c r="I391" s="58" t="s">
        <v>508</v>
      </c>
      <c r="J391" s="118">
        <v>416</v>
      </c>
    </row>
    <row r="392" spans="8:10" x14ac:dyDescent="0.25">
      <c r="H392" s="78" t="s">
        <v>509</v>
      </c>
      <c r="I392" s="58" t="s">
        <v>221</v>
      </c>
      <c r="J392" s="118">
        <v>199</v>
      </c>
    </row>
    <row r="393" spans="8:10" x14ac:dyDescent="0.25">
      <c r="H393" s="78" t="s">
        <v>510</v>
      </c>
      <c r="I393" s="58" t="s">
        <v>511</v>
      </c>
      <c r="J393" s="118">
        <v>839</v>
      </c>
    </row>
    <row r="394" spans="8:10" x14ac:dyDescent="0.25">
      <c r="H394" s="78" t="s">
        <v>512</v>
      </c>
      <c r="I394" s="58" t="s">
        <v>513</v>
      </c>
      <c r="J394" s="118">
        <v>667</v>
      </c>
    </row>
    <row r="395" spans="8:10" x14ac:dyDescent="0.25">
      <c r="H395" s="78" t="s">
        <v>514</v>
      </c>
      <c r="I395" s="58" t="s">
        <v>515</v>
      </c>
      <c r="J395" s="118">
        <v>119</v>
      </c>
    </row>
    <row r="396" spans="8:10" x14ac:dyDescent="0.25">
      <c r="H396" s="78" t="s">
        <v>516</v>
      </c>
      <c r="I396" s="58" t="s">
        <v>517</v>
      </c>
      <c r="J396" s="118">
        <v>157</v>
      </c>
    </row>
    <row r="397" spans="8:10" x14ac:dyDescent="0.25">
      <c r="H397" s="401" t="s">
        <v>518</v>
      </c>
      <c r="I397" s="402"/>
      <c r="J397" s="402"/>
    </row>
    <row r="398" spans="8:10" x14ac:dyDescent="0.25">
      <c r="H398" s="78" t="s">
        <v>481</v>
      </c>
      <c r="I398" s="58" t="s">
        <v>519</v>
      </c>
      <c r="J398" s="118">
        <v>28</v>
      </c>
    </row>
    <row r="399" spans="8:10" x14ac:dyDescent="0.25">
      <c r="H399" s="78" t="s">
        <v>483</v>
      </c>
      <c r="I399" s="58" t="s">
        <v>520</v>
      </c>
      <c r="J399" s="118">
        <v>186</v>
      </c>
    </row>
    <row r="400" spans="8:10" x14ac:dyDescent="0.25">
      <c r="H400" s="78" t="s">
        <v>485</v>
      </c>
      <c r="I400" s="58" t="s">
        <v>521</v>
      </c>
      <c r="J400" s="118">
        <v>175</v>
      </c>
    </row>
    <row r="401" spans="8:10" x14ac:dyDescent="0.25">
      <c r="H401" s="78" t="s">
        <v>487</v>
      </c>
      <c r="I401" s="58" t="s">
        <v>522</v>
      </c>
      <c r="J401" s="118">
        <v>180</v>
      </c>
    </row>
    <row r="402" spans="8:10" x14ac:dyDescent="0.25">
      <c r="H402" s="78" t="s">
        <v>489</v>
      </c>
      <c r="I402" s="58" t="s">
        <v>523</v>
      </c>
      <c r="J402" s="118">
        <v>128</v>
      </c>
    </row>
    <row r="403" spans="8:10" x14ac:dyDescent="0.25">
      <c r="H403" s="78" t="s">
        <v>491</v>
      </c>
      <c r="I403" s="58" t="s">
        <v>524</v>
      </c>
      <c r="J403" s="118">
        <v>255</v>
      </c>
    </row>
    <row r="404" spans="8:10" x14ac:dyDescent="0.25">
      <c r="H404" s="78" t="s">
        <v>493</v>
      </c>
      <c r="I404" s="58" t="s">
        <v>525</v>
      </c>
      <c r="J404" s="118">
        <v>119</v>
      </c>
    </row>
    <row r="405" spans="8:10" x14ac:dyDescent="0.25">
      <c r="H405" s="78" t="s">
        <v>495</v>
      </c>
      <c r="I405" s="58" t="s">
        <v>526</v>
      </c>
      <c r="J405" s="118">
        <v>102</v>
      </c>
    </row>
    <row r="406" spans="8:10" x14ac:dyDescent="0.25">
      <c r="H406" s="78" t="s">
        <v>497</v>
      </c>
      <c r="I406" s="58" t="s">
        <v>527</v>
      </c>
      <c r="J406" s="118">
        <v>142</v>
      </c>
    </row>
    <row r="407" spans="8:10" x14ac:dyDescent="0.25">
      <c r="H407" s="78" t="s">
        <v>499</v>
      </c>
      <c r="I407" s="58" t="s">
        <v>528</v>
      </c>
      <c r="J407" s="118">
        <v>112</v>
      </c>
    </row>
    <row r="408" spans="8:10" x14ac:dyDescent="0.25">
      <c r="H408" s="78" t="s">
        <v>501</v>
      </c>
      <c r="I408" s="58" t="s">
        <v>529</v>
      </c>
      <c r="J408" s="118">
        <v>92</v>
      </c>
    </row>
    <row r="409" spans="8:10" x14ac:dyDescent="0.25">
      <c r="H409" s="78" t="s">
        <v>503</v>
      </c>
      <c r="I409" s="58" t="s">
        <v>530</v>
      </c>
      <c r="J409" s="118">
        <v>392</v>
      </c>
    </row>
    <row r="410" spans="8:10" x14ac:dyDescent="0.25">
      <c r="H410" s="78" t="s">
        <v>505</v>
      </c>
      <c r="I410" s="58" t="s">
        <v>531</v>
      </c>
      <c r="J410" s="118">
        <v>336</v>
      </c>
    </row>
    <row r="411" spans="8:10" x14ac:dyDescent="0.25">
      <c r="H411" s="78" t="s">
        <v>507</v>
      </c>
      <c r="I411" s="58" t="s">
        <v>532</v>
      </c>
      <c r="J411" s="118">
        <v>131</v>
      </c>
    </row>
    <row r="412" spans="8:10" x14ac:dyDescent="0.25">
      <c r="H412" s="78" t="s">
        <v>509</v>
      </c>
      <c r="I412" s="58" t="s">
        <v>533</v>
      </c>
      <c r="J412" s="118">
        <v>255</v>
      </c>
    </row>
    <row r="413" spans="8:10" x14ac:dyDescent="0.25">
      <c r="H413" s="401" t="s">
        <v>534</v>
      </c>
      <c r="I413" s="402"/>
      <c r="J413" s="402"/>
    </row>
    <row r="414" spans="8:10" x14ac:dyDescent="0.25">
      <c r="H414" s="78" t="s">
        <v>481</v>
      </c>
      <c r="I414" s="58" t="s">
        <v>535</v>
      </c>
      <c r="J414" s="120">
        <v>3070</v>
      </c>
    </row>
    <row r="415" spans="8:10" x14ac:dyDescent="0.25">
      <c r="H415" s="78" t="s">
        <v>483</v>
      </c>
      <c r="I415" s="58" t="s">
        <v>536</v>
      </c>
      <c r="J415" s="120">
        <v>3732</v>
      </c>
    </row>
    <row r="416" spans="8:10" x14ac:dyDescent="0.25">
      <c r="H416" s="78" t="s">
        <v>485</v>
      </c>
      <c r="I416" s="58" t="s">
        <v>537</v>
      </c>
      <c r="J416" s="120">
        <v>3848</v>
      </c>
    </row>
    <row r="417" spans="8:10" x14ac:dyDescent="0.25">
      <c r="H417" s="78" t="s">
        <v>487</v>
      </c>
      <c r="I417" s="58" t="s">
        <v>538</v>
      </c>
      <c r="J417" s="120">
        <v>1384</v>
      </c>
    </row>
    <row r="418" spans="8:10" x14ac:dyDescent="0.25">
      <c r="H418" s="78" t="s">
        <v>489</v>
      </c>
      <c r="I418" s="58" t="s">
        <v>539</v>
      </c>
      <c r="J418" s="120">
        <v>16749</v>
      </c>
    </row>
    <row r="419" spans="8:10" x14ac:dyDescent="0.25">
      <c r="H419" s="78" t="s">
        <v>491</v>
      </c>
      <c r="I419" s="58" t="s">
        <v>540</v>
      </c>
      <c r="J419" s="120">
        <v>18409</v>
      </c>
    </row>
    <row r="420" spans="8:10" x14ac:dyDescent="0.25">
      <c r="H420" s="78" t="s">
        <v>493</v>
      </c>
      <c r="I420" s="58" t="s">
        <v>541</v>
      </c>
      <c r="J420" s="120">
        <v>1739</v>
      </c>
    </row>
    <row r="421" spans="8:10" x14ac:dyDescent="0.25">
      <c r="H421" s="403" t="s">
        <v>542</v>
      </c>
      <c r="I421" s="404"/>
      <c r="J421" s="405"/>
    </row>
    <row r="422" spans="8:10" x14ac:dyDescent="0.25">
      <c r="H422" s="125" t="s">
        <v>481</v>
      </c>
      <c r="I422" s="61" t="s">
        <v>543</v>
      </c>
      <c r="J422" s="121">
        <v>723</v>
      </c>
    </row>
    <row r="423" spans="8:10" x14ac:dyDescent="0.25">
      <c r="H423" s="125" t="s">
        <v>483</v>
      </c>
      <c r="I423" s="61" t="s">
        <v>544</v>
      </c>
      <c r="J423" s="121">
        <v>723</v>
      </c>
    </row>
    <row r="424" spans="8:10" x14ac:dyDescent="0.25">
      <c r="H424" s="125" t="s">
        <v>485</v>
      </c>
      <c r="I424" s="61" t="s">
        <v>545</v>
      </c>
      <c r="J424" s="121">
        <v>723</v>
      </c>
    </row>
    <row r="425" spans="8:10" x14ac:dyDescent="0.25">
      <c r="H425" s="406" t="s">
        <v>546</v>
      </c>
      <c r="I425" s="407"/>
      <c r="J425" s="408"/>
    </row>
    <row r="426" spans="8:10" x14ac:dyDescent="0.25">
      <c r="H426" s="125" t="s">
        <v>481</v>
      </c>
      <c r="I426" s="61" t="s">
        <v>547</v>
      </c>
      <c r="J426" s="126">
        <v>657</v>
      </c>
    </row>
    <row r="427" spans="8:10" x14ac:dyDescent="0.25">
      <c r="H427" s="403" t="s">
        <v>548</v>
      </c>
      <c r="I427" s="404"/>
      <c r="J427" s="405"/>
    </row>
    <row r="428" spans="8:10" x14ac:dyDescent="0.25">
      <c r="H428" s="78" t="s">
        <v>481</v>
      </c>
      <c r="I428" s="58" t="s">
        <v>549</v>
      </c>
      <c r="J428" s="120">
        <v>12085</v>
      </c>
    </row>
    <row r="429" spans="8:10" x14ac:dyDescent="0.25">
      <c r="H429" s="78" t="s">
        <v>483</v>
      </c>
      <c r="I429" s="58" t="s">
        <v>550</v>
      </c>
      <c r="J429" s="120">
        <v>11655</v>
      </c>
    </row>
    <row r="430" spans="8:10" x14ac:dyDescent="0.25">
      <c r="H430" s="403" t="s">
        <v>551</v>
      </c>
      <c r="I430" s="404"/>
      <c r="J430" s="405"/>
    </row>
    <row r="431" spans="8:10" x14ac:dyDescent="0.25">
      <c r="H431" s="78" t="s">
        <v>481</v>
      </c>
      <c r="I431" s="58" t="s">
        <v>550</v>
      </c>
      <c r="J431" s="120">
        <v>3573</v>
      </c>
    </row>
    <row r="432" spans="8:10" x14ac:dyDescent="0.25">
      <c r="H432" s="403" t="s">
        <v>552</v>
      </c>
      <c r="I432" s="404"/>
      <c r="J432" s="405"/>
    </row>
    <row r="433" spans="8:10" x14ac:dyDescent="0.25">
      <c r="H433" s="78" t="s">
        <v>481</v>
      </c>
      <c r="I433" s="58" t="s">
        <v>553</v>
      </c>
      <c r="J433" s="120">
        <v>3394</v>
      </c>
    </row>
    <row r="434" spans="8:10" x14ac:dyDescent="0.25">
      <c r="H434" s="78" t="s">
        <v>8</v>
      </c>
      <c r="I434" s="58" t="s">
        <v>554</v>
      </c>
      <c r="J434" s="120">
        <v>3730</v>
      </c>
    </row>
    <row r="435" spans="8:10" x14ac:dyDescent="0.25">
      <c r="H435" s="403" t="s">
        <v>555</v>
      </c>
      <c r="I435" s="404"/>
      <c r="J435" s="405"/>
    </row>
    <row r="436" spans="8:10" x14ac:dyDescent="0.25">
      <c r="H436" s="78" t="s">
        <v>481</v>
      </c>
      <c r="I436" s="58" t="s">
        <v>556</v>
      </c>
      <c r="J436" s="120">
        <v>2896</v>
      </c>
    </row>
    <row r="437" spans="8:10" ht="18.75" x14ac:dyDescent="0.3">
      <c r="H437" s="395" t="s">
        <v>557</v>
      </c>
      <c r="I437" s="396"/>
      <c r="J437" s="397"/>
    </row>
    <row r="438" spans="8:10" x14ac:dyDescent="0.25">
      <c r="H438" s="78" t="s">
        <v>481</v>
      </c>
      <c r="I438" s="393" t="s">
        <v>558</v>
      </c>
      <c r="J438" s="394"/>
    </row>
    <row r="439" spans="8:10" x14ac:dyDescent="0.25">
      <c r="H439" s="78" t="s">
        <v>7</v>
      </c>
      <c r="I439" s="127" t="s">
        <v>559</v>
      </c>
      <c r="J439" s="118">
        <v>233</v>
      </c>
    </row>
    <row r="440" spans="8:10" x14ac:dyDescent="0.25">
      <c r="H440" s="78"/>
      <c r="I440" s="127" t="s">
        <v>560</v>
      </c>
      <c r="J440" s="118">
        <v>363</v>
      </c>
    </row>
    <row r="441" spans="8:10" x14ac:dyDescent="0.25">
      <c r="H441" s="78" t="s">
        <v>8</v>
      </c>
      <c r="I441" s="127" t="s">
        <v>561</v>
      </c>
      <c r="J441" s="118">
        <v>251</v>
      </c>
    </row>
    <row r="442" spans="8:10" x14ac:dyDescent="0.25">
      <c r="H442" s="78"/>
      <c r="I442" s="127" t="s">
        <v>562</v>
      </c>
      <c r="J442" s="118">
        <v>396</v>
      </c>
    </row>
    <row r="443" spans="8:10" x14ac:dyDescent="0.25">
      <c r="H443" s="78" t="s">
        <v>9</v>
      </c>
      <c r="I443" s="127" t="s">
        <v>563</v>
      </c>
      <c r="J443" s="118">
        <v>278</v>
      </c>
    </row>
    <row r="444" spans="8:10" x14ac:dyDescent="0.25">
      <c r="H444" s="78"/>
      <c r="I444" s="127" t="s">
        <v>564</v>
      </c>
      <c r="J444" s="118">
        <v>452</v>
      </c>
    </row>
    <row r="445" spans="8:10" x14ac:dyDescent="0.25">
      <c r="H445" s="78" t="s">
        <v>10</v>
      </c>
      <c r="I445" s="127" t="s">
        <v>565</v>
      </c>
      <c r="J445" s="118">
        <v>521</v>
      </c>
    </row>
    <row r="446" spans="8:10" x14ac:dyDescent="0.25">
      <c r="H446" s="78" t="s">
        <v>483</v>
      </c>
      <c r="I446" s="393" t="s">
        <v>566</v>
      </c>
      <c r="J446" s="394"/>
    </row>
    <row r="447" spans="8:10" x14ac:dyDescent="0.25">
      <c r="H447" s="78" t="s">
        <v>44</v>
      </c>
      <c r="I447" s="127" t="s">
        <v>567</v>
      </c>
      <c r="J447" s="118">
        <v>473</v>
      </c>
    </row>
    <row r="448" spans="8:10" x14ac:dyDescent="0.25">
      <c r="H448" s="78" t="s">
        <v>45</v>
      </c>
      <c r="I448" s="127" t="s">
        <v>568</v>
      </c>
      <c r="J448" s="118">
        <v>581</v>
      </c>
    </row>
    <row r="449" spans="8:10" x14ac:dyDescent="0.25">
      <c r="H449" s="78" t="s">
        <v>46</v>
      </c>
      <c r="I449" s="127" t="s">
        <v>569</v>
      </c>
      <c r="J449" s="118">
        <v>384</v>
      </c>
    </row>
    <row r="450" spans="8:10" x14ac:dyDescent="0.25">
      <c r="H450" s="78" t="s">
        <v>485</v>
      </c>
      <c r="I450" s="412" t="s">
        <v>570</v>
      </c>
      <c r="J450" s="394"/>
    </row>
    <row r="451" spans="8:10" x14ac:dyDescent="0.25">
      <c r="H451" s="78" t="s">
        <v>63</v>
      </c>
      <c r="I451" s="127" t="s">
        <v>571</v>
      </c>
      <c r="J451" s="118"/>
    </row>
    <row r="452" spans="8:10" x14ac:dyDescent="0.25">
      <c r="H452" s="78"/>
      <c r="I452" s="127" t="s">
        <v>572</v>
      </c>
      <c r="J452" s="118">
        <v>250</v>
      </c>
    </row>
    <row r="453" spans="8:10" x14ac:dyDescent="0.25">
      <c r="H453" s="78"/>
      <c r="I453" s="127" t="s">
        <v>573</v>
      </c>
      <c r="J453" s="118">
        <v>439</v>
      </c>
    </row>
    <row r="454" spans="8:10" x14ac:dyDescent="0.25">
      <c r="H454" s="78" t="s">
        <v>64</v>
      </c>
      <c r="I454" s="127" t="s">
        <v>574</v>
      </c>
      <c r="J454" s="118">
        <v>871</v>
      </c>
    </row>
    <row r="455" spans="8:10" x14ac:dyDescent="0.25">
      <c r="H455" s="78" t="s">
        <v>65</v>
      </c>
      <c r="I455" s="127" t="s">
        <v>575</v>
      </c>
      <c r="J455" s="118">
        <v>251</v>
      </c>
    </row>
    <row r="456" spans="8:10" x14ac:dyDescent="0.25">
      <c r="H456" s="78" t="s">
        <v>66</v>
      </c>
      <c r="I456" s="127" t="s">
        <v>576</v>
      </c>
      <c r="J456" s="118">
        <v>396</v>
      </c>
    </row>
    <row r="457" spans="8:10" x14ac:dyDescent="0.25">
      <c r="H457" s="78" t="s">
        <v>67</v>
      </c>
      <c r="I457" s="127" t="s">
        <v>577</v>
      </c>
      <c r="J457" s="118">
        <v>233</v>
      </c>
    </row>
    <row r="458" spans="8:10" ht="31.5" x14ac:dyDescent="0.25">
      <c r="H458" s="78" t="s">
        <v>68</v>
      </c>
      <c r="I458" s="127" t="s">
        <v>578</v>
      </c>
      <c r="J458" s="118">
        <v>226</v>
      </c>
    </row>
    <row r="459" spans="8:10" x14ac:dyDescent="0.25">
      <c r="H459" s="78" t="s">
        <v>69</v>
      </c>
      <c r="I459" s="127" t="s">
        <v>579</v>
      </c>
      <c r="J459" s="118"/>
    </row>
    <row r="460" spans="8:10" x14ac:dyDescent="0.25">
      <c r="H460" s="78"/>
      <c r="I460" s="127" t="s">
        <v>572</v>
      </c>
      <c r="J460" s="118">
        <v>251</v>
      </c>
    </row>
    <row r="461" spans="8:10" x14ac:dyDescent="0.25">
      <c r="H461" s="78"/>
      <c r="I461" s="127" t="s">
        <v>573</v>
      </c>
      <c r="J461" s="118">
        <v>396</v>
      </c>
    </row>
    <row r="462" spans="8:10" x14ac:dyDescent="0.25">
      <c r="H462" s="78" t="s">
        <v>70</v>
      </c>
      <c r="I462" s="127" t="s">
        <v>580</v>
      </c>
      <c r="J462" s="118">
        <v>278</v>
      </c>
    </row>
    <row r="463" spans="8:10" x14ac:dyDescent="0.25">
      <c r="H463" s="78" t="s">
        <v>71</v>
      </c>
      <c r="I463" s="127" t="s">
        <v>581</v>
      </c>
      <c r="J463" s="118">
        <v>363</v>
      </c>
    </row>
    <row r="464" spans="8:10" x14ac:dyDescent="0.25">
      <c r="H464" s="78" t="s">
        <v>72</v>
      </c>
      <c r="I464" s="127" t="s">
        <v>582</v>
      </c>
      <c r="J464" s="118">
        <v>333</v>
      </c>
    </row>
    <row r="465" spans="8:10" x14ac:dyDescent="0.25">
      <c r="H465" s="78" t="s">
        <v>73</v>
      </c>
      <c r="I465" s="127" t="s">
        <v>583</v>
      </c>
      <c r="J465" s="118">
        <v>407</v>
      </c>
    </row>
    <row r="466" spans="8:10" x14ac:dyDescent="0.25">
      <c r="H466" s="78" t="s">
        <v>74</v>
      </c>
      <c r="I466" s="127" t="s">
        <v>584</v>
      </c>
      <c r="J466" s="118">
        <v>543</v>
      </c>
    </row>
    <row r="467" spans="8:10" x14ac:dyDescent="0.25">
      <c r="H467" s="401" t="s">
        <v>585</v>
      </c>
      <c r="I467" s="402"/>
      <c r="J467" s="402"/>
    </row>
    <row r="468" spans="8:10" x14ac:dyDescent="0.25">
      <c r="H468" s="78" t="s">
        <v>481</v>
      </c>
      <c r="I468" s="127" t="s">
        <v>586</v>
      </c>
      <c r="J468" s="120">
        <v>1199</v>
      </c>
    </row>
    <row r="469" spans="8:10" x14ac:dyDescent="0.25">
      <c r="H469" s="78" t="s">
        <v>483</v>
      </c>
      <c r="I469" s="127" t="s">
        <v>587</v>
      </c>
      <c r="J469" s="118">
        <v>487</v>
      </c>
    </row>
    <row r="470" spans="8:10" x14ac:dyDescent="0.25">
      <c r="H470" s="78" t="s">
        <v>485</v>
      </c>
      <c r="I470" s="127" t="s">
        <v>588</v>
      </c>
      <c r="J470" s="118">
        <v>699</v>
      </c>
    </row>
    <row r="471" spans="8:10" x14ac:dyDescent="0.25">
      <c r="H471" s="78" t="s">
        <v>487</v>
      </c>
      <c r="I471" s="127" t="s">
        <v>589</v>
      </c>
      <c r="J471" s="118">
        <v>487</v>
      </c>
    </row>
    <row r="472" spans="8:10" x14ac:dyDescent="0.25">
      <c r="H472" s="78" t="s">
        <v>489</v>
      </c>
      <c r="I472" s="127" t="s">
        <v>590</v>
      </c>
      <c r="J472" s="118">
        <v>381</v>
      </c>
    </row>
    <row r="473" spans="8:10" x14ac:dyDescent="0.25">
      <c r="H473" s="78" t="s">
        <v>491</v>
      </c>
      <c r="I473" s="127" t="s">
        <v>591</v>
      </c>
      <c r="J473" s="119">
        <v>697</v>
      </c>
    </row>
    <row r="474" spans="8:10" x14ac:dyDescent="0.25">
      <c r="H474" s="78" t="s">
        <v>493</v>
      </c>
      <c r="I474" s="127" t="s">
        <v>592</v>
      </c>
      <c r="J474" s="118">
        <v>276</v>
      </c>
    </row>
    <row r="475" spans="8:10" x14ac:dyDescent="0.25">
      <c r="H475" s="78" t="s">
        <v>495</v>
      </c>
      <c r="I475" s="127" t="s">
        <v>593</v>
      </c>
      <c r="J475" s="118">
        <v>276</v>
      </c>
    </row>
    <row r="476" spans="8:10" x14ac:dyDescent="0.25">
      <c r="H476" s="78" t="s">
        <v>497</v>
      </c>
      <c r="I476" s="127" t="s">
        <v>594</v>
      </c>
      <c r="J476" s="118">
        <v>487</v>
      </c>
    </row>
    <row r="477" spans="8:10" x14ac:dyDescent="0.25">
      <c r="H477" s="78" t="s">
        <v>499</v>
      </c>
      <c r="I477" s="127" t="s">
        <v>595</v>
      </c>
      <c r="J477" s="118">
        <v>276</v>
      </c>
    </row>
    <row r="478" spans="8:10" x14ac:dyDescent="0.25">
      <c r="H478" s="78" t="s">
        <v>501</v>
      </c>
      <c r="I478" s="127" t="s">
        <v>596</v>
      </c>
      <c r="J478" s="118">
        <v>276</v>
      </c>
    </row>
    <row r="479" spans="8:10" x14ac:dyDescent="0.25">
      <c r="H479" s="78" t="s">
        <v>503</v>
      </c>
      <c r="I479" s="127" t="s">
        <v>632</v>
      </c>
      <c r="J479" s="118">
        <v>276</v>
      </c>
    </row>
    <row r="480" spans="8:10" x14ac:dyDescent="0.25">
      <c r="H480" s="78" t="s">
        <v>505</v>
      </c>
      <c r="I480" s="127" t="s">
        <v>598</v>
      </c>
      <c r="J480" s="118">
        <v>380</v>
      </c>
    </row>
    <row r="481" spans="8:10" x14ac:dyDescent="0.25">
      <c r="H481" s="78" t="s">
        <v>507</v>
      </c>
      <c r="I481" s="127" t="s">
        <v>599</v>
      </c>
      <c r="J481" s="118">
        <v>276</v>
      </c>
    </row>
    <row r="482" spans="8:10" x14ac:dyDescent="0.25">
      <c r="H482" s="78" t="s">
        <v>509</v>
      </c>
      <c r="I482" s="127" t="s">
        <v>600</v>
      </c>
      <c r="J482" s="118">
        <v>487</v>
      </c>
    </row>
    <row r="483" spans="8:10" x14ac:dyDescent="0.25">
      <c r="H483" s="78" t="s">
        <v>510</v>
      </c>
      <c r="I483" s="127" t="s">
        <v>601</v>
      </c>
      <c r="J483" s="118">
        <v>487</v>
      </c>
    </row>
    <row r="484" spans="8:10" x14ac:dyDescent="0.25">
      <c r="H484" s="401" t="s">
        <v>602</v>
      </c>
      <c r="I484" s="402"/>
      <c r="J484" s="402"/>
    </row>
    <row r="485" spans="8:10" x14ac:dyDescent="0.25">
      <c r="H485" s="78" t="s">
        <v>481</v>
      </c>
      <c r="I485" s="127" t="s">
        <v>603</v>
      </c>
      <c r="J485" s="118">
        <v>118</v>
      </c>
    </row>
    <row r="486" spans="8:10" x14ac:dyDescent="0.25">
      <c r="H486" s="413" t="s">
        <v>604</v>
      </c>
      <c r="I486" s="414"/>
      <c r="J486" s="414"/>
    </row>
    <row r="487" spans="8:10" x14ac:dyDescent="0.25">
      <c r="H487" s="78" t="s">
        <v>481</v>
      </c>
      <c r="I487" s="96" t="s">
        <v>605</v>
      </c>
      <c r="J487" s="120">
        <v>1683</v>
      </c>
    </row>
    <row r="488" spans="8:10" x14ac:dyDescent="0.25">
      <c r="H488" s="78" t="s">
        <v>483</v>
      </c>
      <c r="I488" s="96" t="s">
        <v>606</v>
      </c>
      <c r="J488" s="120">
        <v>2615</v>
      </c>
    </row>
    <row r="489" spans="8:10" x14ac:dyDescent="0.25">
      <c r="H489" s="78" t="s">
        <v>485</v>
      </c>
      <c r="I489" s="96" t="s">
        <v>607</v>
      </c>
      <c r="J489" s="120">
        <v>882</v>
      </c>
    </row>
    <row r="490" spans="8:10" x14ac:dyDescent="0.25">
      <c r="H490" s="409" t="s">
        <v>608</v>
      </c>
      <c r="I490" s="410"/>
      <c r="J490" s="411"/>
    </row>
    <row r="491" spans="8:10" x14ac:dyDescent="0.25">
      <c r="H491" s="78" t="s">
        <v>7</v>
      </c>
      <c r="I491" s="79" t="s">
        <v>609</v>
      </c>
      <c r="J491" s="128">
        <v>3381</v>
      </c>
    </row>
    <row r="492" spans="8:10" x14ac:dyDescent="0.25">
      <c r="H492" s="78" t="s">
        <v>8</v>
      </c>
      <c r="I492" s="79" t="s">
        <v>610</v>
      </c>
      <c r="J492" s="86" t="s">
        <v>611</v>
      </c>
    </row>
    <row r="493" spans="8:10" x14ac:dyDescent="0.25">
      <c r="H493" s="78" t="s">
        <v>9</v>
      </c>
      <c r="I493" s="79" t="s">
        <v>612</v>
      </c>
      <c r="J493" s="86" t="s">
        <v>613</v>
      </c>
    </row>
  </sheetData>
  <mergeCells count="36">
    <mergeCell ref="H157:J157"/>
    <mergeCell ref="I3:J3"/>
    <mergeCell ref="I4:J5"/>
    <mergeCell ref="K4:O5"/>
    <mergeCell ref="H8:J8"/>
    <mergeCell ref="H12:J12"/>
    <mergeCell ref="H46:J46"/>
    <mergeCell ref="H65:J65"/>
    <mergeCell ref="H99:J99"/>
    <mergeCell ref="H113:J113"/>
    <mergeCell ref="H132:J132"/>
    <mergeCell ref="H148:J148"/>
    <mergeCell ref="H425:J425"/>
    <mergeCell ref="H205:J205"/>
    <mergeCell ref="H206:J206"/>
    <mergeCell ref="H288:J288"/>
    <mergeCell ref="H314:J314"/>
    <mergeCell ref="H325:J325"/>
    <mergeCell ref="H344:J344"/>
    <mergeCell ref="H376:J376"/>
    <mergeCell ref="H377:J377"/>
    <mergeCell ref="H397:J397"/>
    <mergeCell ref="H413:J413"/>
    <mergeCell ref="H421:J421"/>
    <mergeCell ref="H490:J490"/>
    <mergeCell ref="H427:J427"/>
    <mergeCell ref="H430:J430"/>
    <mergeCell ref="H432:J432"/>
    <mergeCell ref="H435:J435"/>
    <mergeCell ref="H437:J437"/>
    <mergeCell ref="I438:J438"/>
    <mergeCell ref="I446:J446"/>
    <mergeCell ref="I450:J450"/>
    <mergeCell ref="H467:J467"/>
    <mergeCell ref="H484:J484"/>
    <mergeCell ref="H486:J486"/>
  </mergeCells>
  <pageMargins left="0.70866141732283472" right="0.70866141732283472" top="0.15748031496062992" bottom="0.15748031496062992" header="0.31496062992125984" footer="0.31496062992125984"/>
  <pageSetup paperSize="9" scale="38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O493"/>
  <sheetViews>
    <sheetView topLeftCell="A7" workbookViewId="0">
      <selection activeCell="I25" sqref="I25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102.75" customHeight="1" x14ac:dyDescent="0.25">
      <c r="J2" s="83" t="s">
        <v>681</v>
      </c>
      <c r="K2" s="83"/>
      <c r="L2" s="83"/>
      <c r="M2" s="83"/>
      <c r="N2" s="83"/>
    </row>
    <row r="3" spans="8:15" x14ac:dyDescent="0.25">
      <c r="I3" s="389"/>
      <c r="J3" s="389"/>
    </row>
    <row r="4" spans="8:15" x14ac:dyDescent="0.25">
      <c r="I4" s="390" t="s">
        <v>683</v>
      </c>
      <c r="J4" s="390"/>
      <c r="K4" s="349"/>
      <c r="L4" s="349"/>
      <c r="M4" s="349"/>
      <c r="N4" s="349"/>
      <c r="O4" s="349"/>
    </row>
    <row r="5" spans="8:15" ht="36.75" customHeight="1" x14ac:dyDescent="0.25">
      <c r="I5" s="390"/>
      <c r="J5" s="390"/>
      <c r="K5" s="349"/>
      <c r="L5" s="349"/>
      <c r="M5" s="349"/>
      <c r="N5" s="349"/>
      <c r="O5" s="349"/>
    </row>
    <row r="6" spans="8:15" x14ac:dyDescent="0.25">
      <c r="J6" s="129" t="s">
        <v>638</v>
      </c>
    </row>
    <row r="8" spans="8:15" ht="18.75" x14ac:dyDescent="0.25">
      <c r="H8" s="391" t="s">
        <v>682</v>
      </c>
      <c r="I8" s="391"/>
      <c r="J8" s="391"/>
    </row>
    <row r="10" spans="8:15" ht="31.5" x14ac:dyDescent="0.25">
      <c r="H10" s="89" t="s">
        <v>3</v>
      </c>
      <c r="I10" s="89" t="s">
        <v>4</v>
      </c>
      <c r="J10" s="89" t="s">
        <v>5</v>
      </c>
    </row>
    <row r="11" spans="8:15" x14ac:dyDescent="0.25">
      <c r="H11" s="90">
        <v>1</v>
      </c>
      <c r="I11" s="91">
        <v>2</v>
      </c>
      <c r="J11" s="90">
        <v>3</v>
      </c>
    </row>
    <row r="12" spans="8:15" x14ac:dyDescent="0.25">
      <c r="H12" s="392" t="s">
        <v>6</v>
      </c>
      <c r="I12" s="392"/>
      <c r="J12" s="392"/>
    </row>
    <row r="13" spans="8:15" x14ac:dyDescent="0.25">
      <c r="H13" s="78" t="s">
        <v>7</v>
      </c>
      <c r="I13" s="80" t="str">
        <f>'[1]Свод по лабор.'!$B$11</f>
        <v>Исследование уровня глюкозы в  крови</v>
      </c>
      <c r="J13" s="77">
        <v>134</v>
      </c>
    </row>
    <row r="14" spans="8:15" x14ac:dyDescent="0.25">
      <c r="H14" s="78" t="s">
        <v>8</v>
      </c>
      <c r="I14" s="80" t="str">
        <f>'[1]Свод по лабор.'!$B$12</f>
        <v>Исследование уровня биллирубина в крови</v>
      </c>
      <c r="J14" s="77">
        <v>147</v>
      </c>
    </row>
    <row r="15" spans="8:15" x14ac:dyDescent="0.25">
      <c r="H15" s="78" t="s">
        <v>9</v>
      </c>
      <c r="I15" s="80" t="str">
        <f>'[1]Свод по лабор.'!$B$13</f>
        <v>Исследование уровня креатинина в  крови</v>
      </c>
      <c r="J15" s="77">
        <v>198</v>
      </c>
    </row>
    <row r="16" spans="8:15" x14ac:dyDescent="0.25">
      <c r="H16" s="78" t="s">
        <v>10</v>
      </c>
      <c r="I16" s="80" t="str">
        <f>'[1]Свод по лабор.'!$B$14</f>
        <v>Исследование уровня аланин-трансаминазы в крови (фермент АлТ)</v>
      </c>
      <c r="J16" s="77">
        <v>89</v>
      </c>
    </row>
    <row r="17" spans="8:10" x14ac:dyDescent="0.25">
      <c r="H17" s="78" t="s">
        <v>11</v>
      </c>
      <c r="I17" s="80" t="str">
        <f>'[1]Свод по лабор.'!$B$15</f>
        <v>Исследование уровня  аспарат-трансаминазы в крови (фермент АсТ)</v>
      </c>
      <c r="J17" s="77">
        <v>89</v>
      </c>
    </row>
    <row r="18" spans="8:10" x14ac:dyDescent="0.25">
      <c r="H18" s="78" t="s">
        <v>12</v>
      </c>
      <c r="I18" s="80" t="str">
        <f>'[1]Свод по лабор.'!$B$16</f>
        <v>Исследование уровня мочевины в крови</v>
      </c>
      <c r="J18" s="77">
        <v>165</v>
      </c>
    </row>
    <row r="19" spans="8:10" x14ac:dyDescent="0.25">
      <c r="H19" s="78" t="s">
        <v>13</v>
      </c>
      <c r="I19" s="80" t="str">
        <f>'[1]Свод по лабор.'!$B$17</f>
        <v>Исследование уровня мочевой  кислоты в крови</v>
      </c>
      <c r="J19" s="77">
        <v>182</v>
      </c>
    </row>
    <row r="20" spans="8:10" x14ac:dyDescent="0.25">
      <c r="H20" s="78" t="s">
        <v>14</v>
      </c>
      <c r="I20" s="80" t="str">
        <f>'[1]Свод по лабор.'!$B$18</f>
        <v>Исследование уровня холестерина в крови</v>
      </c>
      <c r="J20" s="77">
        <v>151</v>
      </c>
    </row>
    <row r="21" spans="8:10" x14ac:dyDescent="0.25">
      <c r="H21" s="78" t="s">
        <v>15</v>
      </c>
      <c r="I21" s="80" t="str">
        <f>'[1]Свод по лабор.'!$B$19</f>
        <v>Исследование уровня железа сыворотки крови</v>
      </c>
      <c r="J21" s="77">
        <v>279</v>
      </c>
    </row>
    <row r="22" spans="8:10" x14ac:dyDescent="0.25">
      <c r="H22" s="78" t="s">
        <v>16</v>
      </c>
      <c r="I22" s="80" t="str">
        <f>'[1]Свод по лабор.'!$B$20</f>
        <v>Исследование уровня общего белка в крови</v>
      </c>
      <c r="J22" s="77">
        <v>162</v>
      </c>
    </row>
    <row r="23" spans="8:10" x14ac:dyDescent="0.25">
      <c r="H23" s="78" t="s">
        <v>17</v>
      </c>
      <c r="I23" s="80" t="str">
        <f>'[1]Свод по лабор.'!$B$21</f>
        <v>Исследование уровня щелочной фосфотазы в крови</v>
      </c>
      <c r="J23" s="77">
        <v>332</v>
      </c>
    </row>
    <row r="24" spans="8:10" x14ac:dyDescent="0.25">
      <c r="H24" s="78" t="s">
        <v>18</v>
      </c>
      <c r="I24" s="80" t="str">
        <f>'[1]Свод по лабор.'!$B$22</f>
        <v>Исследование уровня кальция в  крови</v>
      </c>
      <c r="J24" s="77">
        <v>182</v>
      </c>
    </row>
    <row r="25" spans="8:10" x14ac:dyDescent="0.25">
      <c r="H25" s="78" t="s">
        <v>19</v>
      </c>
      <c r="I25" s="80" t="str">
        <f>'[1]Свод по лабор.'!$B$23</f>
        <v>Исследование уровня натрия в  крови</v>
      </c>
      <c r="J25" s="77">
        <v>237</v>
      </c>
    </row>
    <row r="26" spans="8:10" x14ac:dyDescent="0.25">
      <c r="H26" s="78" t="s">
        <v>20</v>
      </c>
      <c r="I26" s="80" t="str">
        <f>'[1]Свод по лабор.'!$B$24</f>
        <v>Исследование уровня глюкозы в моче</v>
      </c>
      <c r="J26" s="77">
        <v>102</v>
      </c>
    </row>
    <row r="27" spans="8:10" x14ac:dyDescent="0.25">
      <c r="H27" s="78" t="s">
        <v>21</v>
      </c>
      <c r="I27" s="80" t="str">
        <f>'[1]Свод по лабор.'!$B$25</f>
        <v>Исследование уровня ацетона в моче</v>
      </c>
      <c r="J27" s="77">
        <v>102</v>
      </c>
    </row>
    <row r="28" spans="8:10" x14ac:dyDescent="0.25">
      <c r="H28" s="78" t="s">
        <v>22</v>
      </c>
      <c r="I28" s="80" t="str">
        <f>'[1]Свод по лабор.'!$B$26</f>
        <v>Исследование ревмотоидных  факторов</v>
      </c>
      <c r="J28" s="77">
        <v>490</v>
      </c>
    </row>
    <row r="29" spans="8:10" x14ac:dyDescent="0.25">
      <c r="H29" s="78" t="s">
        <v>23</v>
      </c>
      <c r="I29" s="80" t="str">
        <f>'[1]Свод по лабор.'!$B$27</f>
        <v>Исследование уровня С-реактивного белка в крови</v>
      </c>
      <c r="J29" s="77">
        <v>273</v>
      </c>
    </row>
    <row r="30" spans="8:10" x14ac:dyDescent="0.25">
      <c r="H30" s="78" t="s">
        <v>24</v>
      </c>
      <c r="I30" s="80" t="str">
        <f>'[1]Свод по лабор.'!$B$28</f>
        <v>Определение  антистрептолизина</v>
      </c>
      <c r="J30" s="77">
        <v>292</v>
      </c>
    </row>
    <row r="31" spans="8:10" x14ac:dyDescent="0.25">
      <c r="H31" s="78" t="s">
        <v>25</v>
      </c>
      <c r="I31" s="80" t="str">
        <f>'[1]Свод по лабор.'!$B$29</f>
        <v>Исследование тимоловой  пробы в сыворотки крови</v>
      </c>
      <c r="J31" s="77">
        <v>117</v>
      </c>
    </row>
    <row r="32" spans="8:10" x14ac:dyDescent="0.25">
      <c r="H32" s="78" t="s">
        <v>26</v>
      </c>
      <c r="I32" s="80" t="str">
        <f>'[1]Свод по лабор.'!$B$30</f>
        <v>Проба Реберга (кровь и моча)</v>
      </c>
      <c r="J32" s="77">
        <v>295</v>
      </c>
    </row>
    <row r="33" spans="8:10" x14ac:dyDescent="0.25">
      <c r="H33" s="78" t="s">
        <v>27</v>
      </c>
      <c r="I33" s="80" t="str">
        <f>'[1]Свод по лабор.'!$B$31</f>
        <v>Определение амилазы(диастазы) крови или мочи</v>
      </c>
      <c r="J33" s="77">
        <v>123</v>
      </c>
    </row>
    <row r="34" spans="8:10" x14ac:dyDescent="0.25">
      <c r="H34" s="78" t="s">
        <v>28</v>
      </c>
      <c r="I34" s="80" t="str">
        <f>'[1]Свод по лабор.'!$B$32</f>
        <v>Ревмопробы (общий белок, проба Люголя, СРБ, АСЛО; ревмо-фактор)</v>
      </c>
      <c r="J34" s="77">
        <v>654</v>
      </c>
    </row>
    <row r="35" spans="8:10" x14ac:dyDescent="0.25">
      <c r="H35" s="78" t="s">
        <v>29</v>
      </c>
      <c r="I35" s="80" t="str">
        <f>'[1]Свод по лабор.'!$B$33</f>
        <v>Исследование уровня общего белка  в  крови</v>
      </c>
      <c r="J35" s="77">
        <v>193</v>
      </c>
    </row>
    <row r="36" spans="8:10" x14ac:dyDescent="0.25">
      <c r="H36" s="78" t="s">
        <v>30</v>
      </c>
      <c r="I36" s="80" t="str">
        <f>'[1]Свод по лабор.'!$B$34</f>
        <v>Коагулограмма (протромбиловый индекс или ПО, фибриноген, гематокрит)</v>
      </c>
      <c r="J36" s="77">
        <v>249</v>
      </c>
    </row>
    <row r="37" spans="8:10" x14ac:dyDescent="0.25">
      <c r="H37" s="78" t="s">
        <v>31</v>
      </c>
      <c r="I37" s="80" t="str">
        <f>'[1]Свод по лабор.'!$B$35</f>
        <v>Определение группы  крови</v>
      </c>
      <c r="J37" s="77">
        <v>160</v>
      </c>
    </row>
    <row r="38" spans="8:10" x14ac:dyDescent="0.25">
      <c r="H38" s="78" t="s">
        <v>32</v>
      </c>
      <c r="I38" s="80" t="str">
        <f>'[1]Свод по лабор.'!$B$36</f>
        <v>Определение  резус-фактора</v>
      </c>
      <c r="J38" s="77">
        <v>179</v>
      </c>
    </row>
    <row r="39" spans="8:10" x14ac:dyDescent="0.25">
      <c r="H39" s="78" t="s">
        <v>33</v>
      </c>
      <c r="I39" s="80" t="str">
        <f>'[1]Свод по лабор.'!$B$40</f>
        <v>Исследование уровня триглицеридов в крови</v>
      </c>
      <c r="J39" s="77">
        <v>197</v>
      </c>
    </row>
    <row r="40" spans="8:10" x14ac:dyDescent="0.25">
      <c r="H40" s="78" t="s">
        <v>34</v>
      </c>
      <c r="I40" s="80" t="str">
        <f>'[1]Свод по лабор.'!$B$41</f>
        <v>ГГТП (гаммаглутамилтранспетидаза)</v>
      </c>
      <c r="J40" s="77">
        <v>233</v>
      </c>
    </row>
    <row r="41" spans="8:10" ht="31.5" x14ac:dyDescent="0.25">
      <c r="H41" s="78" t="s">
        <v>35</v>
      </c>
      <c r="I41" s="80" t="str">
        <f>'[1]Свод по лабор.'!$B$42</f>
        <v>Исследование уровня холестерина липопротеидов низкой плотности сыворотки крови (ЛПНП)</v>
      </c>
      <c r="J41" s="77">
        <v>166</v>
      </c>
    </row>
    <row r="42" spans="8:10" ht="31.5" x14ac:dyDescent="0.25">
      <c r="H42" s="78" t="s">
        <v>36</v>
      </c>
      <c r="I42" s="80" t="str">
        <f>'[1]Свод по лабор.'!$B$43</f>
        <v>Исследование уровня холестерина липопротеидов высокой плотности сыворотки крови (ЛПВП)</v>
      </c>
      <c r="J42" s="77">
        <v>157</v>
      </c>
    </row>
    <row r="43" spans="8:10" x14ac:dyDescent="0.25">
      <c r="H43" s="78" t="s">
        <v>37</v>
      </c>
      <c r="I43" s="80" t="s">
        <v>38</v>
      </c>
      <c r="J43" s="77">
        <v>338</v>
      </c>
    </row>
    <row r="44" spans="8:10" x14ac:dyDescent="0.25">
      <c r="H44" s="78" t="s">
        <v>39</v>
      </c>
      <c r="I44" s="80" t="s">
        <v>40</v>
      </c>
      <c r="J44" s="77">
        <v>473</v>
      </c>
    </row>
    <row r="45" spans="8:10" x14ac:dyDescent="0.25">
      <c r="H45" s="78" t="s">
        <v>41</v>
      </c>
      <c r="I45" s="79" t="s">
        <v>42</v>
      </c>
      <c r="J45" s="77">
        <v>194</v>
      </c>
    </row>
    <row r="46" spans="8:10" x14ac:dyDescent="0.25">
      <c r="H46" s="378" t="s">
        <v>43</v>
      </c>
      <c r="I46" s="379"/>
      <c r="J46" s="380"/>
    </row>
    <row r="47" spans="8:10" x14ac:dyDescent="0.25">
      <c r="H47" s="78" t="s">
        <v>44</v>
      </c>
      <c r="I47" s="80" t="str">
        <f>'[1]Свод по лабор.'!$B$47</f>
        <v>Исследование уровня гемоглобина в крови</v>
      </c>
      <c r="J47" s="77">
        <v>136</v>
      </c>
    </row>
    <row r="48" spans="8:10" x14ac:dyDescent="0.25">
      <c r="H48" s="78" t="s">
        <v>45</v>
      </c>
      <c r="I48" s="80" t="str">
        <f>'[1]Свод по лабор.'!$B$48</f>
        <v xml:space="preserve"> Исследование уровня лейкоцитов в крови</v>
      </c>
      <c r="J48" s="77">
        <v>142</v>
      </c>
    </row>
    <row r="49" spans="8:11" x14ac:dyDescent="0.25">
      <c r="H49" s="78" t="s">
        <v>46</v>
      </c>
      <c r="I49" s="80" t="str">
        <f>'[1]Свод по лабор.'!$B$49</f>
        <v>Исследование уровня  эритороцитов   в крови</v>
      </c>
      <c r="J49" s="77">
        <v>178</v>
      </c>
    </row>
    <row r="50" spans="8:11" x14ac:dyDescent="0.25">
      <c r="H50" s="78" t="s">
        <v>47</v>
      </c>
      <c r="I50" s="80" t="str">
        <f>'[1]Свод по лабор.'!$B$50</f>
        <v>Исследование уровня тромбоцитов в крови</v>
      </c>
      <c r="J50" s="77">
        <v>202</v>
      </c>
    </row>
    <row r="51" spans="8:11" x14ac:dyDescent="0.25">
      <c r="H51" s="78" t="s">
        <v>48</v>
      </c>
      <c r="I51" s="80" t="str">
        <f>'[1]Свод по лабор.'!$B$51</f>
        <v>Лейкоцитарная формула</v>
      </c>
      <c r="J51" s="77">
        <v>195</v>
      </c>
    </row>
    <row r="52" spans="8:11" x14ac:dyDescent="0.25">
      <c r="H52" s="78" t="s">
        <v>49</v>
      </c>
      <c r="I52" s="80" t="str">
        <f>'[1]Свод по лабор.'!$B$52</f>
        <v>Общий анализ крови (тройка)  ( гемоглобин;  СОЭ;  лейкоциты )</v>
      </c>
      <c r="J52" s="77">
        <v>234</v>
      </c>
    </row>
    <row r="53" spans="8:11" ht="31.5" x14ac:dyDescent="0.25">
      <c r="H53" s="78" t="s">
        <v>50</v>
      </c>
      <c r="I53" s="80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3" s="77">
        <v>497</v>
      </c>
    </row>
    <row r="54" spans="8:11" x14ac:dyDescent="0.25">
      <c r="H54" s="78" t="s">
        <v>51</v>
      </c>
      <c r="I54" s="80" t="str">
        <f>'[1]Свод по лабор.'!$B$54</f>
        <v>Исследование уровня ретикулоцитов  в крови</v>
      </c>
      <c r="J54" s="77">
        <v>203</v>
      </c>
    </row>
    <row r="55" spans="8:11" x14ac:dyDescent="0.25">
      <c r="H55" s="78" t="s">
        <v>52</v>
      </c>
      <c r="I55" s="80" t="str">
        <f>'[1]Свод по лабор.'!$B$55</f>
        <v>Риноцитограмма</v>
      </c>
      <c r="J55" s="77">
        <v>209</v>
      </c>
    </row>
    <row r="56" spans="8:11" x14ac:dyDescent="0.25">
      <c r="H56" s="78" t="s">
        <v>53</v>
      </c>
      <c r="I56" s="80" t="str">
        <f>'[1]Свод по лабор.'!$B$58</f>
        <v>Микроскопическое исследование осадка мочи</v>
      </c>
      <c r="J56" s="77">
        <v>109</v>
      </c>
    </row>
    <row r="57" spans="8:11" x14ac:dyDescent="0.25">
      <c r="H57" s="78" t="s">
        <v>54</v>
      </c>
      <c r="I57" s="80" t="str">
        <f>'[1]Свод по лабор.'!$B$59</f>
        <v>Исследование объема остаточной мочи (проба Нечипоренко)</v>
      </c>
      <c r="J57" s="77">
        <v>194</v>
      </c>
    </row>
    <row r="58" spans="8:11" x14ac:dyDescent="0.25">
      <c r="H58" s="78" t="s">
        <v>55</v>
      </c>
      <c r="I58" s="80" t="str">
        <f>'[1]Свод по лабор.'!$B$60</f>
        <v>Исследование уровня желчных пигментов</v>
      </c>
      <c r="J58" s="77">
        <v>133</v>
      </c>
    </row>
    <row r="59" spans="8:11" x14ac:dyDescent="0.25">
      <c r="H59" s="78" t="s">
        <v>56</v>
      </c>
      <c r="I59" s="80" t="str">
        <f>'[1]Свод по лабор.'!$B$61</f>
        <v>Соскоб на энтеробиоз</v>
      </c>
      <c r="J59" s="77">
        <v>123</v>
      </c>
    </row>
    <row r="60" spans="8:11" ht="47.25" x14ac:dyDescent="0.25">
      <c r="H60" s="78" t="s">
        <v>57</v>
      </c>
      <c r="I60" s="80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0" s="77">
        <v>175</v>
      </c>
    </row>
    <row r="61" spans="8:11" x14ac:dyDescent="0.25">
      <c r="H61" s="78" t="s">
        <v>58</v>
      </c>
      <c r="I61" s="80" t="str">
        <f>'[1]Свод по лабор.'!$B$63</f>
        <v>Проба Зиминцкого</v>
      </c>
      <c r="J61" s="77">
        <v>153</v>
      </c>
    </row>
    <row r="62" spans="8:11" x14ac:dyDescent="0.25">
      <c r="H62" s="78" t="s">
        <v>59</v>
      </c>
      <c r="I62" s="80" t="str">
        <f>'[1]Свод по лабор.'!$B$64</f>
        <v>Копрограмма</v>
      </c>
      <c r="J62" s="77">
        <v>242</v>
      </c>
    </row>
    <row r="63" spans="8:11" ht="31.5" x14ac:dyDescent="0.25">
      <c r="H63" s="78" t="s">
        <v>60</v>
      </c>
      <c r="I63" s="80" t="s">
        <v>61</v>
      </c>
      <c r="J63" s="77">
        <v>948</v>
      </c>
    </row>
    <row r="64" spans="8:11" x14ac:dyDescent="0.25">
      <c r="H64" s="78" t="s">
        <v>660</v>
      </c>
      <c r="I64" s="80" t="s">
        <v>661</v>
      </c>
      <c r="J64" s="77">
        <v>398</v>
      </c>
      <c r="K64" s="82" t="s">
        <v>662</v>
      </c>
    </row>
    <row r="65" spans="8:10" x14ac:dyDescent="0.25">
      <c r="H65" s="378" t="s">
        <v>62</v>
      </c>
      <c r="I65" s="379"/>
      <c r="J65" s="380"/>
    </row>
    <row r="66" spans="8:10" x14ac:dyDescent="0.25">
      <c r="H66" s="78" t="s">
        <v>63</v>
      </c>
      <c r="I66" s="80" t="str">
        <f>'[1]Свод по рент.'!$B$12</f>
        <v>Ирригоскопия</v>
      </c>
      <c r="J66" s="77">
        <v>771</v>
      </c>
    </row>
    <row r="67" spans="8:10" x14ac:dyDescent="0.25">
      <c r="H67" s="78" t="s">
        <v>64</v>
      </c>
      <c r="I67" s="80" t="str">
        <f>'[1]Свод по рент.'!$B$17</f>
        <v>Рентгенография орбиты</v>
      </c>
      <c r="J67" s="77">
        <v>194</v>
      </c>
    </row>
    <row r="68" spans="8:10" x14ac:dyDescent="0.25">
      <c r="H68" s="78" t="s">
        <v>65</v>
      </c>
      <c r="I68" s="79" t="str">
        <f>'[1]Свод по рент.'!$B$20</f>
        <v>Рентгенография плечевого сустава</v>
      </c>
      <c r="J68" s="77">
        <v>194</v>
      </c>
    </row>
    <row r="69" spans="8:10" x14ac:dyDescent="0.25">
      <c r="H69" s="78" t="s">
        <v>66</v>
      </c>
      <c r="I69" s="80" t="str">
        <f>'[1]Свод по рент.'!$B$23</f>
        <v>Рентгенография (кисти,пальца,стопы)</v>
      </c>
      <c r="J69" s="77">
        <v>194</v>
      </c>
    </row>
    <row r="70" spans="8:10" x14ac:dyDescent="0.25">
      <c r="H70" s="78" t="s">
        <v>67</v>
      </c>
      <c r="I70" s="80" t="str">
        <f>'[1]Свод по рент.'!$B$26</f>
        <v>Обзорная рентгенография костей таза</v>
      </c>
      <c r="J70" s="77">
        <v>284</v>
      </c>
    </row>
    <row r="71" spans="8:10" x14ac:dyDescent="0.25">
      <c r="H71" s="78" t="s">
        <v>68</v>
      </c>
      <c r="I71" s="79" t="str">
        <f>'[1]Свод по рент.'!$B$29</f>
        <v>Рентгенография коленного сустава</v>
      </c>
      <c r="J71" s="77">
        <v>194</v>
      </c>
    </row>
    <row r="72" spans="8:10" x14ac:dyDescent="0.25">
      <c r="H72" s="78" t="s">
        <v>69</v>
      </c>
      <c r="I72" s="80" t="str">
        <f>'[1]Свод по рент.'!$B$33</f>
        <v>Рентгенография шейного отдела позвоночника</v>
      </c>
      <c r="J72" s="77">
        <v>374</v>
      </c>
    </row>
    <row r="73" spans="8:10" x14ac:dyDescent="0.25">
      <c r="H73" s="78" t="s">
        <v>70</v>
      </c>
      <c r="I73" s="80" t="str">
        <f>'[1]Свод по рент.'!$B$36</f>
        <v>Рентгенография поясничного отдела позвоночника</v>
      </c>
      <c r="J73" s="77">
        <v>399</v>
      </c>
    </row>
    <row r="74" spans="8:10" x14ac:dyDescent="0.25">
      <c r="H74" s="78" t="s">
        <v>71</v>
      </c>
      <c r="I74" s="79" t="str">
        <f>'[1]Свод по рент.'!$B$39</f>
        <v xml:space="preserve">Рентгенография черепа </v>
      </c>
      <c r="J74" s="77">
        <v>292</v>
      </c>
    </row>
    <row r="75" spans="8:10" x14ac:dyDescent="0.25">
      <c r="H75" s="78" t="s">
        <v>72</v>
      </c>
      <c r="I75" s="80" t="str">
        <f>'[1]Свод по рент.'!$B$42</f>
        <v>Рентгенгафия грудного отдела позвоночника</v>
      </c>
      <c r="J75" s="77">
        <v>399</v>
      </c>
    </row>
    <row r="76" spans="8:10" x14ac:dyDescent="0.25">
      <c r="H76" s="78" t="s">
        <v>73</v>
      </c>
      <c r="I76" s="80" t="str">
        <f>'[1]Свод по рент.'!$B$45</f>
        <v>Рентгенография черепа височной кости (Шюллер,Майер,Стенверс)</v>
      </c>
      <c r="J76" s="77">
        <v>444</v>
      </c>
    </row>
    <row r="77" spans="8:10" x14ac:dyDescent="0.25">
      <c r="H77" s="78" t="s">
        <v>74</v>
      </c>
      <c r="I77" s="79" t="str">
        <f>'[1]Свод по рент.'!$B$48</f>
        <v>Рентгенография пазух носа</v>
      </c>
      <c r="J77" s="77">
        <v>215</v>
      </c>
    </row>
    <row r="78" spans="8:10" x14ac:dyDescent="0.25">
      <c r="H78" s="78" t="s">
        <v>75</v>
      </c>
      <c r="I78" s="80" t="str">
        <f>'[1]Свод по рент.'!$B$51</f>
        <v>Флюорография придаточных пазух носа</v>
      </c>
      <c r="J78" s="77">
        <v>179</v>
      </c>
    </row>
    <row r="79" spans="8:10" x14ac:dyDescent="0.25">
      <c r="H79" s="78" t="s">
        <v>76</v>
      </c>
      <c r="I79" s="80" t="str">
        <f>'[1]Свод по рент.'!$B$54</f>
        <v>Рентгенография брюшной полости</v>
      </c>
      <c r="J79" s="77">
        <v>300</v>
      </c>
    </row>
    <row r="80" spans="8:10" x14ac:dyDescent="0.25">
      <c r="H80" s="78" t="s">
        <v>77</v>
      </c>
      <c r="I80" s="79" t="str">
        <f>'[1]Свод по рент.'!$B$57</f>
        <v>Рентгенография грудной клетки прямая проекция</v>
      </c>
      <c r="J80" s="77">
        <v>200</v>
      </c>
    </row>
    <row r="81" spans="8:10" x14ac:dyDescent="0.25">
      <c r="H81" s="78" t="s">
        <v>78</v>
      </c>
      <c r="I81" s="80" t="str">
        <f>'[1]Свод по рент.'!$B$60</f>
        <v>Рентгенография грудной клетки правая боковая проекция</v>
      </c>
      <c r="J81" s="77">
        <v>200</v>
      </c>
    </row>
    <row r="82" spans="8:10" x14ac:dyDescent="0.25">
      <c r="H82" s="78" t="s">
        <v>79</v>
      </c>
      <c r="I82" s="80" t="str">
        <f>'[1]Свод по рент.'!$B$63</f>
        <v>Рентгенография грудной клетки в 2-х проекциях  (прямая и боковая)</v>
      </c>
      <c r="J82" s="77">
        <v>317</v>
      </c>
    </row>
    <row r="83" spans="8:10" x14ac:dyDescent="0.25">
      <c r="H83" s="78" t="s">
        <v>80</v>
      </c>
      <c r="I83" s="79" t="str">
        <f>'[1]Свод по рент.'!$B$9</f>
        <v>Флюорография грудной клетки прямая проекция</v>
      </c>
      <c r="J83" s="77">
        <v>138</v>
      </c>
    </row>
    <row r="84" spans="8:10" x14ac:dyDescent="0.25">
      <c r="H84" s="78" t="s">
        <v>81</v>
      </c>
      <c r="I84" s="80" t="str">
        <f>'[1]Свод по рент.'!$B$66</f>
        <v>Флюорография грудной клетки правая боковая проекция</v>
      </c>
      <c r="J84" s="77">
        <v>138</v>
      </c>
    </row>
    <row r="85" spans="8:10" x14ac:dyDescent="0.25">
      <c r="H85" s="78" t="s">
        <v>82</v>
      </c>
      <c r="I85" s="80" t="str">
        <f>'[1]Свод по рент.'!$B$69</f>
        <v>Флюорография грудной клетки  в 2-х проекциях (прямая и боковая)</v>
      </c>
      <c r="J85" s="77">
        <v>243</v>
      </c>
    </row>
    <row r="86" spans="8:10" x14ac:dyDescent="0.25">
      <c r="H86" s="78" t="s">
        <v>83</v>
      </c>
      <c r="I86" s="79" t="str">
        <f>'[1]Свод по рент.'!$B$72</f>
        <v>Флюорография грудной клетки  в 3-х проекциях</v>
      </c>
      <c r="J86" s="77">
        <v>349</v>
      </c>
    </row>
    <row r="87" spans="8:10" x14ac:dyDescent="0.25">
      <c r="H87" s="78" t="s">
        <v>84</v>
      </c>
      <c r="I87" s="80" t="str">
        <f>'[1]Свод по рент.'!$B$82</f>
        <v>Цифровая флюорография грудной клетки прямая проекция</v>
      </c>
      <c r="J87" s="77">
        <v>94</v>
      </c>
    </row>
    <row r="88" spans="8:10" x14ac:dyDescent="0.25">
      <c r="H88" s="78" t="s">
        <v>85</v>
      </c>
      <c r="I88" s="80" t="str">
        <f>'[1]Свод по рент.'!$B$85</f>
        <v>Цифровая флюорография грудной клетки правая боковая проекция</v>
      </c>
      <c r="J88" s="77">
        <v>94</v>
      </c>
    </row>
    <row r="89" spans="8:10" x14ac:dyDescent="0.25">
      <c r="H89" s="78" t="s">
        <v>86</v>
      </c>
      <c r="I89" s="79" t="str">
        <f>'[1]Свод по рент.'!$B$88</f>
        <v>Цифровая флюорография в 2-х проекциях (прямая и боковая)</v>
      </c>
      <c r="J89" s="77">
        <v>175</v>
      </c>
    </row>
    <row r="90" spans="8:10" x14ac:dyDescent="0.25">
      <c r="H90" s="78" t="s">
        <v>87</v>
      </c>
      <c r="I90" s="80" t="str">
        <f>'[1]Свод по рент.'!$B$98</f>
        <v>Маммография</v>
      </c>
      <c r="J90" s="77">
        <v>442</v>
      </c>
    </row>
    <row r="91" spans="8:10" x14ac:dyDescent="0.25">
      <c r="H91" s="92" t="s">
        <v>88</v>
      </c>
      <c r="I91" s="93" t="str">
        <f>'[2]Свод по рент.'!$B$20</f>
        <v>Проявка и печать рентгеновского снимка</v>
      </c>
      <c r="J91" s="94">
        <v>30</v>
      </c>
    </row>
    <row r="92" spans="8:10" x14ac:dyDescent="0.25">
      <c r="H92" s="78" t="s">
        <v>89</v>
      </c>
      <c r="I92" s="79" t="s">
        <v>90</v>
      </c>
      <c r="J92" s="95">
        <v>6305</v>
      </c>
    </row>
    <row r="93" spans="8:10" x14ac:dyDescent="0.25">
      <c r="H93" s="78" t="s">
        <v>91</v>
      </c>
      <c r="I93" s="79" t="s">
        <v>92</v>
      </c>
      <c r="J93" s="95">
        <v>6297</v>
      </c>
    </row>
    <row r="94" spans="8:10" x14ac:dyDescent="0.25">
      <c r="H94" s="78" t="s">
        <v>93</v>
      </c>
      <c r="I94" s="79" t="s">
        <v>94</v>
      </c>
      <c r="J94" s="95">
        <v>6085</v>
      </c>
    </row>
    <row r="95" spans="8:10" x14ac:dyDescent="0.25">
      <c r="H95" s="78" t="s">
        <v>95</v>
      </c>
      <c r="I95" s="79" t="s">
        <v>96</v>
      </c>
      <c r="J95" s="95">
        <v>2376</v>
      </c>
    </row>
    <row r="96" spans="8:10" x14ac:dyDescent="0.25">
      <c r="H96" s="78" t="s">
        <v>97</v>
      </c>
      <c r="I96" s="79" t="s">
        <v>98</v>
      </c>
      <c r="J96" s="95">
        <v>2370</v>
      </c>
    </row>
    <row r="97" spans="1:10" x14ac:dyDescent="0.25">
      <c r="H97" s="78" t="s">
        <v>99</v>
      </c>
      <c r="I97" s="96" t="s">
        <v>100</v>
      </c>
      <c r="J97" s="97">
        <v>2363</v>
      </c>
    </row>
    <row r="98" spans="1:10" x14ac:dyDescent="0.25">
      <c r="A98" s="98"/>
      <c r="H98" s="78" t="s">
        <v>101</v>
      </c>
      <c r="I98" s="96" t="s">
        <v>102</v>
      </c>
      <c r="J98" s="99">
        <v>146</v>
      </c>
    </row>
    <row r="99" spans="1:10" x14ac:dyDescent="0.25">
      <c r="H99" s="378" t="s">
        <v>103</v>
      </c>
      <c r="I99" s="379"/>
      <c r="J99" s="380"/>
    </row>
    <row r="100" spans="1:10" x14ac:dyDescent="0.25">
      <c r="H100" s="78" t="s">
        <v>104</v>
      </c>
      <c r="I100" s="79" t="str">
        <f>[3]велоэргометр!$B$65</f>
        <v>Велоэргометрия</v>
      </c>
      <c r="J100" s="77">
        <v>601</v>
      </c>
    </row>
    <row r="101" spans="1:10" x14ac:dyDescent="0.25">
      <c r="H101" s="78" t="s">
        <v>105</v>
      </c>
      <c r="I101" s="80" t="str">
        <f>'[3]АД мониторир'!$B$64</f>
        <v xml:space="preserve">АД- суточное мониторирование </v>
      </c>
      <c r="J101" s="77">
        <v>742</v>
      </c>
    </row>
    <row r="102" spans="1:10" x14ac:dyDescent="0.25">
      <c r="H102" s="78" t="s">
        <v>106</v>
      </c>
      <c r="I102" s="80" t="str">
        <f>'[3] ЭКГ монитор'!$B$66</f>
        <v>ЭКГ-холтеровское мониторирование</v>
      </c>
      <c r="J102" s="77">
        <v>782</v>
      </c>
    </row>
    <row r="103" spans="1:10" x14ac:dyDescent="0.25">
      <c r="H103" s="78" t="s">
        <v>107</v>
      </c>
      <c r="I103" s="79" t="str">
        <f>'[3]Алкогольная инт'!$B$96</f>
        <v>Снятие алкогольной интоксикации</v>
      </c>
      <c r="J103" s="100">
        <v>3700</v>
      </c>
    </row>
    <row r="104" spans="1:10" ht="31.5" x14ac:dyDescent="0.25">
      <c r="H104" s="78" t="s">
        <v>108</v>
      </c>
      <c r="I104" s="101" t="s">
        <v>109</v>
      </c>
      <c r="J104" s="77">
        <v>779</v>
      </c>
    </row>
    <row r="105" spans="1:10" ht="31.5" x14ac:dyDescent="0.25">
      <c r="H105" s="78" t="s">
        <v>110</v>
      </c>
      <c r="I105" s="101" t="s">
        <v>111</v>
      </c>
      <c r="J105" s="77">
        <v>646</v>
      </c>
    </row>
    <row r="106" spans="1:10" ht="31.5" x14ac:dyDescent="0.25">
      <c r="H106" s="78" t="s">
        <v>112</v>
      </c>
      <c r="I106" s="101" t="s">
        <v>113</v>
      </c>
      <c r="J106" s="77">
        <v>580</v>
      </c>
    </row>
    <row r="107" spans="1:10" ht="31.5" x14ac:dyDescent="0.25">
      <c r="H107" s="78" t="s">
        <v>114</v>
      </c>
      <c r="I107" s="101" t="s">
        <v>115</v>
      </c>
      <c r="J107" s="77">
        <v>579</v>
      </c>
    </row>
    <row r="108" spans="1:10" ht="31.5" x14ac:dyDescent="0.25">
      <c r="H108" s="78" t="s">
        <v>116</v>
      </c>
      <c r="I108" s="101" t="s">
        <v>117</v>
      </c>
      <c r="J108" s="77">
        <v>507</v>
      </c>
    </row>
    <row r="109" spans="1:10" ht="31.5" x14ac:dyDescent="0.25">
      <c r="H109" s="78" t="s">
        <v>118</v>
      </c>
      <c r="I109" s="101" t="s">
        <v>119</v>
      </c>
      <c r="J109" s="77">
        <v>509</v>
      </c>
    </row>
    <row r="110" spans="1:10" ht="31.5" x14ac:dyDescent="0.25">
      <c r="H110" s="78" t="s">
        <v>120</v>
      </c>
      <c r="I110" s="101" t="s">
        <v>121</v>
      </c>
      <c r="J110" s="77">
        <v>500</v>
      </c>
    </row>
    <row r="111" spans="1:10" x14ac:dyDescent="0.25">
      <c r="H111" s="78" t="s">
        <v>122</v>
      </c>
      <c r="I111" s="79" t="s">
        <v>123</v>
      </c>
      <c r="J111" s="77">
        <v>538</v>
      </c>
    </row>
    <row r="112" spans="1:10" x14ac:dyDescent="0.25">
      <c r="H112" s="78" t="s">
        <v>124</v>
      </c>
      <c r="I112" s="79" t="s">
        <v>125</v>
      </c>
      <c r="J112" s="77">
        <v>655</v>
      </c>
    </row>
    <row r="113" spans="8:10" x14ac:dyDescent="0.25">
      <c r="H113" s="378" t="s">
        <v>126</v>
      </c>
      <c r="I113" s="379"/>
      <c r="J113" s="380"/>
    </row>
    <row r="114" spans="8:10" ht="31.5" x14ac:dyDescent="0.25">
      <c r="H114" s="78" t="s">
        <v>127</v>
      </c>
      <c r="I114" s="80" t="s">
        <v>636</v>
      </c>
      <c r="J114" s="77">
        <v>677</v>
      </c>
    </row>
    <row r="115" spans="8:10" x14ac:dyDescent="0.25">
      <c r="H115" s="78" t="s">
        <v>128</v>
      </c>
      <c r="I115" s="80" t="str">
        <f>'[4]Свод по УЗИ'!$C$11</f>
        <v>Дуплексное сканирование сосудов артерии</v>
      </c>
      <c r="J115" s="77">
        <v>964</v>
      </c>
    </row>
    <row r="116" spans="8:10" x14ac:dyDescent="0.25">
      <c r="H116" s="78" t="s">
        <v>129</v>
      </c>
      <c r="I116" s="79" t="str">
        <f>'[4]Свод по УЗИ'!$C$12</f>
        <v>Дуплексное сканирование сосудов вены</v>
      </c>
      <c r="J116" s="77">
        <v>964</v>
      </c>
    </row>
    <row r="117" spans="8:10" x14ac:dyDescent="0.25">
      <c r="H117" s="78" t="s">
        <v>130</v>
      </c>
      <c r="I117" s="80" t="str">
        <f>'[4]Свод по УЗИ'!$C$13</f>
        <v>УЗИ желчного с определением  функции</v>
      </c>
      <c r="J117" s="77">
        <v>355</v>
      </c>
    </row>
    <row r="118" spans="8:10" x14ac:dyDescent="0.25">
      <c r="H118" s="78" t="s">
        <v>131</v>
      </c>
      <c r="I118" s="80" t="str">
        <f>'[4]Свод по УЗИ'!$C$14</f>
        <v>УЗИ сердца - Допплер эхокардиографии</v>
      </c>
      <c r="J118" s="94">
        <v>646</v>
      </c>
    </row>
    <row r="119" spans="8:10" x14ac:dyDescent="0.25">
      <c r="H119" s="78" t="s">
        <v>132</v>
      </c>
      <c r="I119" s="79" t="str">
        <f>'[4]Свод по УЗИ'!$C$15</f>
        <v>УЗИ печени и желчного пузыря</v>
      </c>
      <c r="J119" s="77">
        <v>355</v>
      </c>
    </row>
    <row r="120" spans="8:10" x14ac:dyDescent="0.25">
      <c r="H120" s="78" t="s">
        <v>133</v>
      </c>
      <c r="I120" s="80" t="str">
        <f>'[4]Свод по УЗИ'!$C$16</f>
        <v>УЗИ поджелудочной железы</v>
      </c>
      <c r="J120" s="77">
        <v>612</v>
      </c>
    </row>
    <row r="121" spans="8:10" x14ac:dyDescent="0.25">
      <c r="H121" s="78" t="s">
        <v>134</v>
      </c>
      <c r="I121" s="80" t="str">
        <f>'[4]Свод по УЗИ'!$C$17</f>
        <v xml:space="preserve">УЗИ плевральной полости </v>
      </c>
      <c r="J121" s="77">
        <v>388</v>
      </c>
    </row>
    <row r="122" spans="8:10" x14ac:dyDescent="0.25">
      <c r="H122" s="78" t="s">
        <v>135</v>
      </c>
      <c r="I122" s="79" t="str">
        <f>'[4]Свод по УЗИ'!$C$18</f>
        <v>УЗИ селезенки</v>
      </c>
      <c r="J122" s="77">
        <v>355</v>
      </c>
    </row>
    <row r="123" spans="8:10" x14ac:dyDescent="0.25">
      <c r="H123" s="78" t="s">
        <v>136</v>
      </c>
      <c r="I123" s="80" t="str">
        <f>'[4]Свод по УЗИ'!$C$19</f>
        <v>УЗИ почек и надпочечников</v>
      </c>
      <c r="J123" s="77">
        <v>355</v>
      </c>
    </row>
    <row r="124" spans="8:10" x14ac:dyDescent="0.25">
      <c r="H124" s="78" t="s">
        <v>137</v>
      </c>
      <c r="I124" s="80" t="str">
        <f>'[4]Свод по УЗИ'!$C$20</f>
        <v xml:space="preserve">УЗИ мочевого пузыря </v>
      </c>
      <c r="J124" s="77">
        <v>268</v>
      </c>
    </row>
    <row r="125" spans="8:10" x14ac:dyDescent="0.25">
      <c r="H125" s="78" t="s">
        <v>138</v>
      </c>
      <c r="I125" s="79" t="str">
        <f>'[4]Свод по УЗИ'!$C$21</f>
        <v>УЗИ мочевой пузырь + предстательная железа</v>
      </c>
      <c r="J125" s="77">
        <v>440</v>
      </c>
    </row>
    <row r="126" spans="8:10" x14ac:dyDescent="0.25">
      <c r="H126" s="78" t="s">
        <v>139</v>
      </c>
      <c r="I126" s="80" t="str">
        <f>'[4]Свод по УЗИ'!$C$22</f>
        <v>УЗИ молочной железы</v>
      </c>
      <c r="J126" s="77">
        <v>355</v>
      </c>
    </row>
    <row r="127" spans="8:10" x14ac:dyDescent="0.25">
      <c r="H127" s="78" t="s">
        <v>140</v>
      </c>
      <c r="I127" s="80" t="str">
        <f>'[4]Свод по УЗИ'!$C$23</f>
        <v>УЗИ мошонки</v>
      </c>
      <c r="J127" s="77">
        <v>355</v>
      </c>
    </row>
    <row r="128" spans="8:10" x14ac:dyDescent="0.25">
      <c r="H128" s="78" t="s">
        <v>141</v>
      </c>
      <c r="I128" s="79" t="str">
        <f>'[4]Свод по УЗИ'!$C$24</f>
        <v>УЗИ лимфатических узлов</v>
      </c>
      <c r="J128" s="77">
        <v>684</v>
      </c>
    </row>
    <row r="129" spans="8:10" x14ac:dyDescent="0.25">
      <c r="H129" s="78" t="s">
        <v>142</v>
      </c>
      <c r="I129" s="80" t="str">
        <f>'[4]Свод по УЗИ'!$C$25</f>
        <v>УЗИ почки + мочевой пузырь + предстательная железа</v>
      </c>
      <c r="J129" s="77">
        <v>440</v>
      </c>
    </row>
    <row r="130" spans="8:10" x14ac:dyDescent="0.25">
      <c r="H130" s="78" t="s">
        <v>143</v>
      </c>
      <c r="I130" s="80" t="str">
        <f>'[4]Свод по УЗИ'!$C$26</f>
        <v>УЗИ женских половых органов</v>
      </c>
      <c r="J130" s="77">
        <v>440</v>
      </c>
    </row>
    <row r="131" spans="8:10" x14ac:dyDescent="0.25">
      <c r="H131" s="78" t="s">
        <v>144</v>
      </c>
      <c r="I131" s="79" t="str">
        <f>'[4]Свод по УЗИ'!$C$27</f>
        <v>УЗИ щитовидной железы</v>
      </c>
      <c r="J131" s="77">
        <v>440</v>
      </c>
    </row>
    <row r="132" spans="8:10" x14ac:dyDescent="0.25">
      <c r="H132" s="378" t="s">
        <v>145</v>
      </c>
      <c r="I132" s="379"/>
      <c r="J132" s="380"/>
    </row>
    <row r="133" spans="8:10" x14ac:dyDescent="0.25">
      <c r="H133" s="78" t="s">
        <v>146</v>
      </c>
      <c r="I133" s="80" t="str">
        <f>'[4]Свод по функ. ис.'!$B$10</f>
        <v>Электрокардиография</v>
      </c>
      <c r="J133" s="77">
        <f>'[5]Свод по функ. ис.'!M10</f>
        <v>310</v>
      </c>
    </row>
    <row r="134" spans="8:10" x14ac:dyDescent="0.25">
      <c r="H134" s="78" t="s">
        <v>147</v>
      </c>
      <c r="I134" s="79" t="str">
        <f>'[4]Свод по функ. ис.'!$B$13</f>
        <v>Электрокардиография  с медицинской  пробой с обзиданом</v>
      </c>
      <c r="J134" s="77">
        <f>'[5]Свод по функ. ис.'!M11</f>
        <v>665</v>
      </c>
    </row>
    <row r="135" spans="8:10" x14ac:dyDescent="0.25">
      <c r="H135" s="78" t="s">
        <v>148</v>
      </c>
      <c r="I135" s="80" t="str">
        <f>'[4]Свод по функ. ис.'!$B$14</f>
        <v>Электрокардиография с физической нагрузкой</v>
      </c>
      <c r="J135" s="77">
        <f>'[5]Свод по функ. ис.'!V12</f>
        <v>400</v>
      </c>
    </row>
    <row r="136" spans="8:10" x14ac:dyDescent="0.25">
      <c r="H136" s="78" t="s">
        <v>149</v>
      </c>
      <c r="I136" s="80" t="str">
        <f>'[4]Свод по функ. ис.'!$B$11</f>
        <v>Спирография  с бронхолитиками</v>
      </c>
      <c r="J136" s="77">
        <v>500</v>
      </c>
    </row>
    <row r="137" spans="8:10" x14ac:dyDescent="0.25">
      <c r="H137" s="78" t="s">
        <v>150</v>
      </c>
      <c r="I137" s="79" t="str">
        <f>'[4]Свод по функ. ис.'!$B$12</f>
        <v>Спирография  (исследование функции внешнего   дыхания)</v>
      </c>
      <c r="J137" s="77">
        <v>400</v>
      </c>
    </row>
    <row r="138" spans="8:10" x14ac:dyDescent="0.25">
      <c r="H138" s="78" t="s">
        <v>151</v>
      </c>
      <c r="I138" s="80" t="str">
        <f>'[4]Свод по функ. ис.'!$B$15</f>
        <v>Реоэнцефалография</v>
      </c>
      <c r="J138" s="77">
        <f>'[5]Свод по функ. ис.'!V26</f>
        <v>1000</v>
      </c>
    </row>
    <row r="139" spans="8:10" x14ac:dyDescent="0.25">
      <c r="H139" s="78" t="s">
        <v>152</v>
      </c>
      <c r="I139" s="80" t="str">
        <f>'[4]Свод по функ. ис.'!$B$16</f>
        <v>Электроэнцефалография</v>
      </c>
      <c r="J139" s="77">
        <f>'[5]Свод по функ. ис.'!V34</f>
        <v>1100</v>
      </c>
    </row>
    <row r="140" spans="8:10" x14ac:dyDescent="0.25">
      <c r="H140" s="78" t="s">
        <v>153</v>
      </c>
      <c r="I140" s="79" t="str">
        <f>[5]ФЭГДС!B70</f>
        <v>Фиброэзофагогастродуоденоскопия диагностическая (ФЭГДС)</v>
      </c>
      <c r="J140" s="77">
        <f>[5]ФЭГДС!N70</f>
        <v>1070</v>
      </c>
    </row>
    <row r="141" spans="8:10" x14ac:dyDescent="0.25">
      <c r="H141" s="78" t="s">
        <v>154</v>
      </c>
      <c r="I141" s="80" t="str">
        <f>[5]ФЭГДС!B71</f>
        <v>Фиброэзофагогастродуоденоскопия диагностическая  с биопсией (ФЭГДС)</v>
      </c>
      <c r="J141" s="77">
        <f>[5]ФЭГДС!N71</f>
        <v>1240</v>
      </c>
    </row>
    <row r="142" spans="8:10" x14ac:dyDescent="0.25">
      <c r="H142" s="78" t="s">
        <v>155</v>
      </c>
      <c r="I142" s="80" t="s">
        <v>156</v>
      </c>
      <c r="J142" s="100">
        <f>[5]колоноскопия!N71</f>
        <v>2380</v>
      </c>
    </row>
    <row r="143" spans="8:10" x14ac:dyDescent="0.25">
      <c r="H143" s="78" t="s">
        <v>157</v>
      </c>
      <c r="I143" s="80" t="s">
        <v>158</v>
      </c>
      <c r="J143" s="100">
        <f>[5]колоноскопия!N72</f>
        <v>2690</v>
      </c>
    </row>
    <row r="144" spans="8:10" x14ac:dyDescent="0.25">
      <c r="H144" s="78" t="s">
        <v>159</v>
      </c>
      <c r="I144" s="80" t="s">
        <v>160</v>
      </c>
      <c r="J144" s="100">
        <f>'[5]колоноск с анестезией'!N74</f>
        <v>3800</v>
      </c>
    </row>
    <row r="145" spans="7:11" x14ac:dyDescent="0.25">
      <c r="H145" s="78" t="s">
        <v>161</v>
      </c>
      <c r="I145" s="80" t="str">
        <f>[5]ФЭГДС!B72</f>
        <v>Фиброэзофагогастродуоденоскопия с анализом на хеликобактер пилари (ФЭГДС)</v>
      </c>
      <c r="J145" s="100">
        <f>[5]ФЭГДС!N72</f>
        <v>1120</v>
      </c>
    </row>
    <row r="146" spans="7:11" ht="31.5" x14ac:dyDescent="0.25">
      <c r="H146" s="78" t="s">
        <v>162</v>
      </c>
      <c r="I146" s="80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6" s="100">
        <f>'[5]ФЭГДС с анестезией '!N76</f>
        <v>2100</v>
      </c>
    </row>
    <row r="147" spans="7:11" ht="31.5" x14ac:dyDescent="0.25">
      <c r="H147" s="78" t="s">
        <v>163</v>
      </c>
      <c r="I147" s="80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7" s="100">
        <f>'[5]ФЭГДС с анестезией '!N77</f>
        <v>2280</v>
      </c>
    </row>
    <row r="148" spans="7:11" x14ac:dyDescent="0.25">
      <c r="H148" s="378" t="s">
        <v>164</v>
      </c>
      <c r="I148" s="379"/>
      <c r="J148" s="380"/>
    </row>
    <row r="149" spans="7:11" x14ac:dyDescent="0.25">
      <c r="H149" s="78" t="s">
        <v>165</v>
      </c>
      <c r="I149" s="79" t="str">
        <f>'[6]консультации врачей перв'!$B$70</f>
        <v>Консультация врача специалиста без категории</v>
      </c>
      <c r="J149" s="77">
        <v>774</v>
      </c>
      <c r="K149" s="102"/>
    </row>
    <row r="150" spans="7:11" x14ac:dyDescent="0.25">
      <c r="H150" s="78" t="s">
        <v>166</v>
      </c>
      <c r="I150" s="80" t="str">
        <f>'[6]консультации врачей перв'!$B$143</f>
        <v>Консультация врача специалиста II категории</v>
      </c>
      <c r="J150" s="77">
        <v>788</v>
      </c>
      <c r="K150" s="102"/>
    </row>
    <row r="151" spans="7:11" x14ac:dyDescent="0.25">
      <c r="H151" s="78" t="s">
        <v>167</v>
      </c>
      <c r="I151" s="80" t="str">
        <f>'[6]консультации врачей перв'!$B$215</f>
        <v>Консультация врача специалиста I категории</v>
      </c>
      <c r="J151" s="77">
        <v>808</v>
      </c>
      <c r="K151" s="102"/>
    </row>
    <row r="152" spans="7:11" x14ac:dyDescent="0.25">
      <c r="H152" s="78" t="s">
        <v>168</v>
      </c>
      <c r="I152" s="79" t="str">
        <f>'[6]консультации врачей перв'!$B$290</f>
        <v>Консультация врача специалиста высшей  категории</v>
      </c>
      <c r="J152" s="77">
        <v>820</v>
      </c>
      <c r="K152" s="102"/>
    </row>
    <row r="153" spans="7:11" x14ac:dyDescent="0.25">
      <c r="H153" s="78" t="s">
        <v>169</v>
      </c>
      <c r="I153" s="80" t="str">
        <f>'[6]конс. врачей повт'!$B$70</f>
        <v>Консультация врача специалиста без категори (повторный прием)</v>
      </c>
      <c r="J153" s="77">
        <v>679</v>
      </c>
      <c r="K153" s="102"/>
    </row>
    <row r="154" spans="7:11" x14ac:dyDescent="0.25">
      <c r="H154" s="78" t="s">
        <v>170</v>
      </c>
      <c r="I154" s="80" t="str">
        <f>'[6]конс. врачей повт'!$B$143</f>
        <v>Консультация врача специалиста II категории (повторный прием)</v>
      </c>
      <c r="J154" s="77">
        <v>694</v>
      </c>
      <c r="K154" s="102"/>
    </row>
    <row r="155" spans="7:11" x14ac:dyDescent="0.25">
      <c r="H155" s="78" t="s">
        <v>171</v>
      </c>
      <c r="I155" s="79" t="str">
        <f>'[6]конс. врачей повт'!$B$215</f>
        <v>Консультация врача специалиста I категории (повторный прием)</v>
      </c>
      <c r="J155" s="77">
        <v>709</v>
      </c>
      <c r="K155" s="102"/>
    </row>
    <row r="156" spans="7:11" x14ac:dyDescent="0.25">
      <c r="H156" s="78" t="s">
        <v>172</v>
      </c>
      <c r="I156" s="80" t="str">
        <f>'[6]конс. врачей повт'!$B$290</f>
        <v>Консультация врача специалиста высшей  категории (повторный прием)</v>
      </c>
      <c r="J156" s="77">
        <v>723</v>
      </c>
      <c r="K156" s="102"/>
    </row>
    <row r="157" spans="7:11" x14ac:dyDescent="0.25">
      <c r="H157" s="378" t="s">
        <v>173</v>
      </c>
      <c r="I157" s="379"/>
      <c r="J157" s="380"/>
      <c r="K157" s="102"/>
    </row>
    <row r="158" spans="7:11" x14ac:dyDescent="0.25">
      <c r="G158" s="103"/>
      <c r="H158" s="78" t="s">
        <v>174</v>
      </c>
      <c r="I158" s="79" t="str">
        <f>'[7]Свод по проц.каб.'!$B$8</f>
        <v>Внутримышечные инъекции</v>
      </c>
      <c r="J158" s="77">
        <v>100</v>
      </c>
    </row>
    <row r="159" spans="7:11" x14ac:dyDescent="0.25">
      <c r="G159" s="103"/>
      <c r="H159" s="78" t="s">
        <v>175</v>
      </c>
      <c r="I159" s="80" t="str">
        <f>'[7]Свод по проц.каб.'!$B$9</f>
        <v>Подкожные инъекции</v>
      </c>
      <c r="J159" s="77">
        <v>100</v>
      </c>
    </row>
    <row r="160" spans="7:11" x14ac:dyDescent="0.25">
      <c r="G160" s="103"/>
      <c r="H160" s="78" t="s">
        <v>176</v>
      </c>
      <c r="I160" s="80" t="str">
        <f>'[7]Свод по проц.каб.'!$B$10</f>
        <v>Внутривенные вливания</v>
      </c>
      <c r="J160" s="77">
        <v>154</v>
      </c>
    </row>
    <row r="161" spans="7:10" x14ac:dyDescent="0.25">
      <c r="G161" s="103"/>
      <c r="H161" s="78" t="s">
        <v>177</v>
      </c>
      <c r="I161" s="79" t="str">
        <f>'[7]Свод по проц.каб.'!$B$11</f>
        <v>Забор крови из вены</v>
      </c>
      <c r="J161" s="77">
        <v>100</v>
      </c>
    </row>
    <row r="162" spans="7:10" x14ac:dyDescent="0.25">
      <c r="G162" s="103"/>
      <c r="H162" s="78" t="s">
        <v>178</v>
      </c>
      <c r="I162" s="80" t="str">
        <f>'[7]Свод по проц.каб.'!$B$12</f>
        <v>Перевязки</v>
      </c>
      <c r="J162" s="77">
        <v>160</v>
      </c>
    </row>
    <row r="163" spans="7:10" x14ac:dyDescent="0.25">
      <c r="G163" s="103"/>
      <c r="H163" s="78" t="s">
        <v>179</v>
      </c>
      <c r="I163" s="80" t="str">
        <f>'[7]Свод по проц.каб.'!$B$13</f>
        <v>Забор крови на RV</v>
      </c>
      <c r="J163" s="77">
        <v>100</v>
      </c>
    </row>
    <row r="164" spans="7:10" x14ac:dyDescent="0.25">
      <c r="G164" s="103"/>
      <c r="H164" s="78" t="s">
        <v>180</v>
      </c>
      <c r="I164" s="79" t="str">
        <f>'[7]Свод по проц.каб.'!$B$14</f>
        <v>Забор крови на ВИЧ</v>
      </c>
      <c r="J164" s="77">
        <v>100</v>
      </c>
    </row>
    <row r="165" spans="7:10" x14ac:dyDescent="0.25">
      <c r="H165" s="78" t="s">
        <v>181</v>
      </c>
      <c r="I165" s="79" t="str">
        <f>'[8]услуги офтальмолога'!$B$31</f>
        <v>Подбор очковых линз</v>
      </c>
      <c r="J165" s="77">
        <v>87</v>
      </c>
    </row>
    <row r="166" spans="7:10" x14ac:dyDescent="0.25">
      <c r="H166" s="78" t="s">
        <v>182</v>
      </c>
      <c r="I166" s="101" t="s">
        <v>183</v>
      </c>
      <c r="J166" s="77">
        <v>41</v>
      </c>
    </row>
    <row r="167" spans="7:10" x14ac:dyDescent="0.25">
      <c r="H167" s="78" t="s">
        <v>184</v>
      </c>
      <c r="I167" s="101" t="s">
        <v>185</v>
      </c>
      <c r="J167" s="77">
        <v>41</v>
      </c>
    </row>
    <row r="168" spans="7:10" x14ac:dyDescent="0.25">
      <c r="H168" s="78" t="s">
        <v>186</v>
      </c>
      <c r="I168" s="79" t="str">
        <f>[9]ксерокоп!$D$69</f>
        <v>Копия 1 листа</v>
      </c>
      <c r="J168" s="77">
        <v>6</v>
      </c>
    </row>
    <row r="169" spans="7:10" ht="31.5" x14ac:dyDescent="0.25">
      <c r="H169" s="78" t="s">
        <v>187</v>
      </c>
      <c r="I169" s="36" t="s">
        <v>188</v>
      </c>
      <c r="J169" s="77">
        <v>287</v>
      </c>
    </row>
    <row r="170" spans="7:10" ht="31.5" x14ac:dyDescent="0.25">
      <c r="H170" s="78" t="s">
        <v>189</v>
      </c>
      <c r="I170" s="36" t="s">
        <v>190</v>
      </c>
      <c r="J170" s="77">
        <v>225</v>
      </c>
    </row>
    <row r="171" spans="7:10" ht="31.5" x14ac:dyDescent="0.25">
      <c r="H171" s="78" t="s">
        <v>191</v>
      </c>
      <c r="I171" s="36" t="s">
        <v>192</v>
      </c>
      <c r="J171" s="77">
        <v>219</v>
      </c>
    </row>
    <row r="172" spans="7:10" ht="31.5" x14ac:dyDescent="0.25">
      <c r="H172" s="78" t="s">
        <v>193</v>
      </c>
      <c r="I172" s="79" t="s">
        <v>194</v>
      </c>
      <c r="J172" s="77">
        <v>409</v>
      </c>
    </row>
    <row r="173" spans="7:10" x14ac:dyDescent="0.25">
      <c r="H173" s="78" t="s">
        <v>195</v>
      </c>
      <c r="I173" s="79" t="s">
        <v>196</v>
      </c>
      <c r="J173" s="100">
        <v>1070</v>
      </c>
    </row>
    <row r="174" spans="7:10" x14ac:dyDescent="0.25">
      <c r="H174" s="78" t="s">
        <v>197</v>
      </c>
      <c r="I174" s="79" t="s">
        <v>198</v>
      </c>
      <c r="J174" s="100">
        <v>1869</v>
      </c>
    </row>
    <row r="175" spans="7:10" ht="31.5" x14ac:dyDescent="0.25">
      <c r="H175" s="78" t="s">
        <v>199</v>
      </c>
      <c r="I175" s="79" t="s">
        <v>200</v>
      </c>
      <c r="J175" s="77">
        <v>356</v>
      </c>
    </row>
    <row r="176" spans="7:10" ht="31.5" x14ac:dyDescent="0.25">
      <c r="H176" s="78" t="s">
        <v>201</v>
      </c>
      <c r="I176" s="79" t="s">
        <v>202</v>
      </c>
      <c r="J176" s="77">
        <v>265</v>
      </c>
    </row>
    <row r="177" spans="7:10" ht="31.5" x14ac:dyDescent="0.25">
      <c r="H177" s="78" t="s">
        <v>203</v>
      </c>
      <c r="I177" s="79" t="s">
        <v>204</v>
      </c>
      <c r="J177" s="77">
        <v>379</v>
      </c>
    </row>
    <row r="178" spans="7:10" ht="31.5" x14ac:dyDescent="0.25">
      <c r="H178" s="78" t="s">
        <v>205</v>
      </c>
      <c r="I178" s="79" t="s">
        <v>206</v>
      </c>
      <c r="J178" s="77">
        <v>278</v>
      </c>
    </row>
    <row r="179" spans="7:10" ht="31.5" x14ac:dyDescent="0.25">
      <c r="H179" s="78" t="s">
        <v>207</v>
      </c>
      <c r="I179" s="79" t="s">
        <v>208</v>
      </c>
      <c r="J179" s="77">
        <v>256</v>
      </c>
    </row>
    <row r="180" spans="7:10" ht="31.5" x14ac:dyDescent="0.25">
      <c r="H180" s="78" t="s">
        <v>209</v>
      </c>
      <c r="I180" s="79" t="s">
        <v>210</v>
      </c>
      <c r="J180" s="77">
        <v>281</v>
      </c>
    </row>
    <row r="181" spans="7:10" x14ac:dyDescent="0.25">
      <c r="H181" s="78" t="s">
        <v>211</v>
      </c>
      <c r="I181" s="79" t="s">
        <v>212</v>
      </c>
      <c r="J181" s="77">
        <v>224</v>
      </c>
    </row>
    <row r="182" spans="7:10" x14ac:dyDescent="0.25">
      <c r="G182" s="103"/>
      <c r="H182" s="78" t="s">
        <v>213</v>
      </c>
      <c r="I182" s="79" t="s">
        <v>214</v>
      </c>
      <c r="J182" s="77">
        <v>275</v>
      </c>
    </row>
    <row r="183" spans="7:10" x14ac:dyDescent="0.25">
      <c r="G183" s="103"/>
      <c r="H183" s="78" t="s">
        <v>215</v>
      </c>
      <c r="I183" s="79" t="s">
        <v>216</v>
      </c>
      <c r="J183" s="77">
        <v>260</v>
      </c>
    </row>
    <row r="184" spans="7:10" x14ac:dyDescent="0.25">
      <c r="G184" s="103"/>
      <c r="H184" s="78" t="s">
        <v>217</v>
      </c>
      <c r="I184" s="79" t="s">
        <v>218</v>
      </c>
      <c r="J184" s="77">
        <v>244</v>
      </c>
    </row>
    <row r="185" spans="7:10" x14ac:dyDescent="0.25">
      <c r="G185" s="103"/>
      <c r="H185" s="78" t="s">
        <v>219</v>
      </c>
      <c r="I185" s="79" t="s">
        <v>220</v>
      </c>
      <c r="J185" s="77">
        <v>152</v>
      </c>
    </row>
    <row r="186" spans="7:10" x14ac:dyDescent="0.25">
      <c r="H186" s="78"/>
      <c r="I186" s="79" t="s">
        <v>221</v>
      </c>
      <c r="J186" s="77"/>
    </row>
    <row r="187" spans="7:10" x14ac:dyDescent="0.25">
      <c r="H187" s="78" t="s">
        <v>222</v>
      </c>
      <c r="I187" s="79" t="s">
        <v>223</v>
      </c>
      <c r="J187" s="77">
        <v>116</v>
      </c>
    </row>
    <row r="188" spans="7:10" x14ac:dyDescent="0.25">
      <c r="H188" s="78" t="s">
        <v>224</v>
      </c>
      <c r="I188" s="79" t="s">
        <v>225</v>
      </c>
      <c r="J188" s="77">
        <v>116</v>
      </c>
    </row>
    <row r="189" spans="7:10" x14ac:dyDescent="0.25">
      <c r="H189" s="78" t="s">
        <v>226</v>
      </c>
      <c r="I189" s="79" t="s">
        <v>227</v>
      </c>
      <c r="J189" s="77">
        <v>116</v>
      </c>
    </row>
    <row r="190" spans="7:10" x14ac:dyDescent="0.25">
      <c r="H190" s="78" t="s">
        <v>228</v>
      </c>
      <c r="I190" s="79" t="s">
        <v>229</v>
      </c>
      <c r="J190" s="77">
        <v>116</v>
      </c>
    </row>
    <row r="191" spans="7:10" x14ac:dyDescent="0.25">
      <c r="H191" s="78" t="s">
        <v>230</v>
      </c>
      <c r="I191" s="79" t="s">
        <v>231</v>
      </c>
      <c r="J191" s="77">
        <v>77</v>
      </c>
    </row>
    <row r="192" spans="7:10" x14ac:dyDescent="0.25">
      <c r="H192" s="78" t="s">
        <v>232</v>
      </c>
      <c r="I192" s="79" t="s">
        <v>233</v>
      </c>
      <c r="J192" s="77">
        <v>15</v>
      </c>
    </row>
    <row r="193" spans="8:11" x14ac:dyDescent="0.25">
      <c r="H193" s="78" t="s">
        <v>234</v>
      </c>
      <c r="I193" s="79" t="s">
        <v>235</v>
      </c>
      <c r="J193" s="104">
        <v>279</v>
      </c>
    </row>
    <row r="194" spans="8:11" x14ac:dyDescent="0.25">
      <c r="H194" s="78" t="s">
        <v>236</v>
      </c>
      <c r="I194" s="79" t="s">
        <v>237</v>
      </c>
      <c r="J194" s="104">
        <v>262</v>
      </c>
    </row>
    <row r="195" spans="8:11" x14ac:dyDescent="0.25">
      <c r="H195" s="78" t="s">
        <v>238</v>
      </c>
      <c r="I195" s="79" t="s">
        <v>239</v>
      </c>
      <c r="J195" s="104">
        <v>275</v>
      </c>
    </row>
    <row r="196" spans="8:11" x14ac:dyDescent="0.25">
      <c r="H196" s="78" t="s">
        <v>240</v>
      </c>
      <c r="I196" s="79" t="s">
        <v>241</v>
      </c>
      <c r="J196" s="104">
        <v>256</v>
      </c>
    </row>
    <row r="197" spans="8:11" x14ac:dyDescent="0.25">
      <c r="H197" s="105" t="s">
        <v>242</v>
      </c>
      <c r="I197" s="79" t="s">
        <v>243</v>
      </c>
      <c r="J197" s="104">
        <v>272</v>
      </c>
    </row>
    <row r="198" spans="8:11" x14ac:dyDescent="0.25">
      <c r="H198" s="106" t="s">
        <v>244</v>
      </c>
      <c r="I198" s="79" t="s">
        <v>245</v>
      </c>
      <c r="J198" s="104">
        <v>259</v>
      </c>
    </row>
    <row r="199" spans="8:11" x14ac:dyDescent="0.25">
      <c r="H199" s="78" t="s">
        <v>246</v>
      </c>
      <c r="I199" s="79" t="s">
        <v>247</v>
      </c>
      <c r="J199" s="104">
        <v>929</v>
      </c>
    </row>
    <row r="200" spans="8:11" x14ac:dyDescent="0.25">
      <c r="H200" s="106" t="s">
        <v>248</v>
      </c>
      <c r="I200" s="79" t="s">
        <v>249</v>
      </c>
      <c r="J200" s="107">
        <v>562</v>
      </c>
    </row>
    <row r="201" spans="8:11" x14ac:dyDescent="0.25">
      <c r="H201" s="78" t="s">
        <v>250</v>
      </c>
      <c r="I201" s="79" t="s">
        <v>684</v>
      </c>
      <c r="J201" s="104">
        <v>180</v>
      </c>
      <c r="K201" s="103" t="s">
        <v>685</v>
      </c>
    </row>
    <row r="202" spans="8:11" ht="21.75" customHeight="1" x14ac:dyDescent="0.25">
      <c r="H202" s="106" t="s">
        <v>641</v>
      </c>
      <c r="I202" s="79" t="s">
        <v>643</v>
      </c>
      <c r="J202" s="104">
        <v>750</v>
      </c>
      <c r="K202" s="82" t="s">
        <v>645</v>
      </c>
    </row>
    <row r="203" spans="8:11" ht="34.5" customHeight="1" x14ac:dyDescent="0.25">
      <c r="H203" s="106" t="s">
        <v>642</v>
      </c>
      <c r="I203" s="79" t="s">
        <v>644</v>
      </c>
      <c r="J203" s="104">
        <v>400</v>
      </c>
      <c r="K203" s="82" t="s">
        <v>646</v>
      </c>
    </row>
    <row r="204" spans="8:11" ht="31.5" x14ac:dyDescent="0.25">
      <c r="H204" s="78" t="s">
        <v>678</v>
      </c>
      <c r="I204" s="79" t="s">
        <v>686</v>
      </c>
      <c r="J204" s="104">
        <v>1300</v>
      </c>
      <c r="K204" s="103" t="s">
        <v>685</v>
      </c>
    </row>
    <row r="205" spans="8:11" x14ac:dyDescent="0.25">
      <c r="H205" s="378" t="s">
        <v>252</v>
      </c>
      <c r="I205" s="381"/>
      <c r="J205" s="382"/>
    </row>
    <row r="206" spans="8:11" x14ac:dyDescent="0.25">
      <c r="H206" s="378" t="s">
        <v>253</v>
      </c>
      <c r="I206" s="379"/>
      <c r="J206" s="380"/>
    </row>
    <row r="207" spans="8:11" x14ac:dyDescent="0.25">
      <c r="H207" s="84"/>
      <c r="I207" s="206" t="s">
        <v>254</v>
      </c>
      <c r="J207" s="206"/>
    </row>
    <row r="208" spans="8:11" x14ac:dyDescent="0.25">
      <c r="H208" s="78" t="s">
        <v>255</v>
      </c>
      <c r="I208" s="80" t="str">
        <f>'[8]Эндокринолог '!$B$48</f>
        <v>Врач-эндокринолог</v>
      </c>
      <c r="J208" s="77">
        <v>145</v>
      </c>
    </row>
    <row r="209" spans="8:11" x14ac:dyDescent="0.25">
      <c r="H209" s="78" t="s">
        <v>256</v>
      </c>
      <c r="I209" s="79" t="str">
        <f>[8]Невролог!$B$60</f>
        <v>Врач-невролог</v>
      </c>
      <c r="J209" s="77">
        <v>145</v>
      </c>
    </row>
    <row r="210" spans="8:11" x14ac:dyDescent="0.25">
      <c r="H210" s="78" t="s">
        <v>257</v>
      </c>
      <c r="I210" s="79" t="s">
        <v>617</v>
      </c>
      <c r="J210" s="77">
        <v>350</v>
      </c>
    </row>
    <row r="211" spans="8:11" x14ac:dyDescent="0.25">
      <c r="H211" s="78" t="s">
        <v>258</v>
      </c>
      <c r="I211" s="79" t="s">
        <v>259</v>
      </c>
      <c r="J211" s="77">
        <v>235</v>
      </c>
    </row>
    <row r="212" spans="8:11" x14ac:dyDescent="0.25">
      <c r="H212" s="78" t="s">
        <v>260</v>
      </c>
      <c r="I212" s="79" t="str">
        <f>[8]Отоларинголог!$B$59</f>
        <v>Врач-оториноларинголог</v>
      </c>
      <c r="J212" s="77">
        <v>140</v>
      </c>
    </row>
    <row r="213" spans="8:11" x14ac:dyDescent="0.25">
      <c r="H213" s="78" t="s">
        <v>261</v>
      </c>
      <c r="I213" s="79" t="str">
        <f>[8]дерматовенеролог!$D$77</f>
        <v>Врач -  дерматовенеролог</v>
      </c>
      <c r="J213" s="77">
        <v>140</v>
      </c>
    </row>
    <row r="214" spans="8:11" x14ac:dyDescent="0.25">
      <c r="H214" s="78" t="s">
        <v>262</v>
      </c>
      <c r="I214" s="79" t="str">
        <f>'[8]терапевт (период мо)'!$B$47</f>
        <v xml:space="preserve">Врач -терапевт </v>
      </c>
      <c r="J214" s="77">
        <v>200</v>
      </c>
    </row>
    <row r="215" spans="8:11" x14ac:dyDescent="0.25">
      <c r="H215" s="78" t="s">
        <v>263</v>
      </c>
      <c r="I215" s="79" t="str">
        <f>[8]уролог!$B$48</f>
        <v>Врач- уролог</v>
      </c>
      <c r="J215" s="77">
        <v>145</v>
      </c>
    </row>
    <row r="216" spans="8:11" x14ac:dyDescent="0.25">
      <c r="H216" s="78" t="s">
        <v>264</v>
      </c>
      <c r="I216" s="79" t="str">
        <f>[8]хирург!$B$48</f>
        <v>Врач- хирург</v>
      </c>
      <c r="J216" s="77">
        <v>145</v>
      </c>
    </row>
    <row r="217" spans="8:11" x14ac:dyDescent="0.25">
      <c r="H217" s="78" t="s">
        <v>265</v>
      </c>
      <c r="I217" s="79" t="str">
        <f>[8]Офтальмолог!$B$59</f>
        <v>Врач - офтальмолог</v>
      </c>
      <c r="J217" s="77">
        <v>235</v>
      </c>
      <c r="K217" s="82" t="s">
        <v>618</v>
      </c>
    </row>
    <row r="218" spans="8:11" x14ac:dyDescent="0.25">
      <c r="H218" s="78" t="s">
        <v>266</v>
      </c>
      <c r="I218" s="79" t="str">
        <f>'[8]вр инфекц'!$C$59</f>
        <v xml:space="preserve">Врач- инфекционист </v>
      </c>
      <c r="J218" s="77">
        <v>203</v>
      </c>
    </row>
    <row r="219" spans="8:11" x14ac:dyDescent="0.25">
      <c r="H219" s="78" t="s">
        <v>267</v>
      </c>
      <c r="I219" s="79" t="str">
        <f>'[8]вр инф с выдачей сертиф'!$B$59</f>
        <v>Врач - инфекционист (с выдачей сертификата)</v>
      </c>
      <c r="J219" s="77">
        <v>400</v>
      </c>
    </row>
    <row r="220" spans="8:11" x14ac:dyDescent="0.25">
      <c r="H220" s="78" t="s">
        <v>268</v>
      </c>
      <c r="I220" s="79" t="str">
        <f>'[8]психиатр, нарколог'!$B$47</f>
        <v>Врач - психиатр</v>
      </c>
      <c r="J220" s="94">
        <v>110</v>
      </c>
    </row>
    <row r="221" spans="8:11" x14ac:dyDescent="0.25">
      <c r="H221" s="78" t="s">
        <v>269</v>
      </c>
      <c r="I221" s="79" t="str">
        <f>'[8]психиатр, нарколог'!$B$57</f>
        <v>Врач - психиатр - нарколог</v>
      </c>
      <c r="J221" s="94">
        <v>110</v>
      </c>
    </row>
    <row r="222" spans="8:11" x14ac:dyDescent="0.25">
      <c r="H222" s="78" t="s">
        <v>270</v>
      </c>
      <c r="I222" s="108" t="s">
        <v>272</v>
      </c>
      <c r="J222" s="94">
        <v>553</v>
      </c>
    </row>
    <row r="223" spans="8:11" ht="31.5" x14ac:dyDescent="0.25">
      <c r="H223" s="78" t="s">
        <v>271</v>
      </c>
      <c r="I223" s="108" t="s">
        <v>274</v>
      </c>
      <c r="J223" s="94">
        <v>300</v>
      </c>
    </row>
    <row r="224" spans="8:11" x14ac:dyDescent="0.25">
      <c r="H224" s="78" t="s">
        <v>273</v>
      </c>
      <c r="I224" s="108" t="s">
        <v>276</v>
      </c>
      <c r="J224" s="94">
        <v>164</v>
      </c>
    </row>
    <row r="225" spans="8:11" x14ac:dyDescent="0.25">
      <c r="H225" s="78" t="s">
        <v>275</v>
      </c>
      <c r="I225" s="108" t="s">
        <v>278</v>
      </c>
      <c r="J225" s="94">
        <v>214</v>
      </c>
    </row>
    <row r="226" spans="8:11" x14ac:dyDescent="0.25">
      <c r="H226" s="78" t="s">
        <v>277</v>
      </c>
      <c r="I226" s="108" t="s">
        <v>280</v>
      </c>
      <c r="J226" s="77">
        <v>142</v>
      </c>
    </row>
    <row r="227" spans="8:11" x14ac:dyDescent="0.25">
      <c r="H227" s="78" t="s">
        <v>279</v>
      </c>
      <c r="I227" s="108" t="s">
        <v>627</v>
      </c>
      <c r="J227" s="77">
        <v>220</v>
      </c>
      <c r="K227" s="103" t="s">
        <v>629</v>
      </c>
    </row>
    <row r="228" spans="8:11" x14ac:dyDescent="0.25">
      <c r="H228" s="78" t="s">
        <v>282</v>
      </c>
      <c r="I228" s="108" t="s">
        <v>628</v>
      </c>
      <c r="J228" s="77">
        <v>154</v>
      </c>
      <c r="K228" s="103" t="s">
        <v>630</v>
      </c>
    </row>
    <row r="229" spans="8:11" x14ac:dyDescent="0.25">
      <c r="H229" s="78"/>
      <c r="I229" s="205" t="s">
        <v>281</v>
      </c>
      <c r="J229" s="77"/>
    </row>
    <row r="230" spans="8:11" x14ac:dyDescent="0.25">
      <c r="H230" s="78" t="s">
        <v>283</v>
      </c>
      <c r="I230" s="80" t="str">
        <f>[8]Невролог!$B$73</f>
        <v>Проверка вибрационной чувствительности</v>
      </c>
      <c r="J230" s="77">
        <v>44</v>
      </c>
    </row>
    <row r="231" spans="8:11" x14ac:dyDescent="0.25">
      <c r="H231" s="78" t="s">
        <v>284</v>
      </c>
      <c r="I231" s="80" t="str">
        <f>[8]Отоларинголог!$B$69</f>
        <v xml:space="preserve">Аудиометрия </v>
      </c>
      <c r="J231" s="77">
        <v>70</v>
      </c>
    </row>
    <row r="232" spans="8:11" x14ac:dyDescent="0.25">
      <c r="H232" s="78" t="s">
        <v>285</v>
      </c>
      <c r="I232" s="79" t="str">
        <f>[8]Отоларинголог!$B$79</f>
        <v>Исследвание вестибулярного аппарата</v>
      </c>
      <c r="J232" s="77">
        <v>48</v>
      </c>
    </row>
    <row r="233" spans="8:11" x14ac:dyDescent="0.25">
      <c r="H233" s="78" t="s">
        <v>286</v>
      </c>
      <c r="I233" s="80" t="str">
        <f>'[8]услуги офтальмолога'!$B$29</f>
        <v>Динамометрия</v>
      </c>
      <c r="J233" s="77">
        <v>66</v>
      </c>
    </row>
    <row r="234" spans="8:11" x14ac:dyDescent="0.25">
      <c r="H234" s="78" t="s">
        <v>287</v>
      </c>
      <c r="I234" s="80" t="str">
        <f>'[8]услуги офтальмолога'!$B$30</f>
        <v>Офтальмотонометрия</v>
      </c>
      <c r="J234" s="77">
        <v>86</v>
      </c>
    </row>
    <row r="235" spans="8:11" x14ac:dyDescent="0.25">
      <c r="H235" s="78" t="s">
        <v>288</v>
      </c>
      <c r="I235" s="80" t="str">
        <f>'[8]услуги офтальмолога'!$B$32</f>
        <v>Офтальмоскопия глазного дна</v>
      </c>
      <c r="J235" s="77">
        <v>105</v>
      </c>
    </row>
    <row r="236" spans="8:11" x14ac:dyDescent="0.25">
      <c r="H236" s="78" t="s">
        <v>289</v>
      </c>
      <c r="I236" s="80" t="str">
        <f>'[8]услуги офтальмолога'!$B$33</f>
        <v>Острота зрения</v>
      </c>
      <c r="J236" s="77">
        <v>105</v>
      </c>
    </row>
    <row r="237" spans="8:11" x14ac:dyDescent="0.25">
      <c r="H237" s="78" t="s">
        <v>290</v>
      </c>
      <c r="I237" s="80" t="str">
        <f>'[8]услуги офтальмолога'!$B$34</f>
        <v>Определение объема аккомодации</v>
      </c>
      <c r="J237" s="77">
        <v>67</v>
      </c>
    </row>
    <row r="238" spans="8:11" x14ac:dyDescent="0.25">
      <c r="H238" s="78" t="s">
        <v>291</v>
      </c>
      <c r="I238" s="79" t="str">
        <f>'[8]услуги офтальмолога'!$B$35</f>
        <v>Исследование бинокулярного зрения</v>
      </c>
      <c r="J238" s="77">
        <v>70</v>
      </c>
    </row>
    <row r="239" spans="8:11" x14ac:dyDescent="0.25">
      <c r="H239" s="78" t="s">
        <v>292</v>
      </c>
      <c r="I239" s="80" t="str">
        <f>'[8]услуги офтальмолога'!$B$36</f>
        <v>Биомикроскопия сред глаза</v>
      </c>
      <c r="J239" s="77">
        <v>175</v>
      </c>
    </row>
    <row r="240" spans="8:11" x14ac:dyDescent="0.25">
      <c r="H240" s="78" t="s">
        <v>293</v>
      </c>
      <c r="I240" s="80" t="str">
        <f>'[8]услуги офтальмолога'!$B$46</f>
        <v>Скиоскопия</v>
      </c>
      <c r="J240" s="77">
        <v>62</v>
      </c>
    </row>
    <row r="241" spans="8:10" x14ac:dyDescent="0.25">
      <c r="H241" s="78" t="s">
        <v>294</v>
      </c>
      <c r="I241" s="80" t="str">
        <f>'[8]услуги офтальмолога'!$B$47</f>
        <v>Исследование полей зрения (переметрия)</v>
      </c>
      <c r="J241" s="77">
        <v>128</v>
      </c>
    </row>
    <row r="242" spans="8:10" x14ac:dyDescent="0.25">
      <c r="H242" s="78" t="s">
        <v>295</v>
      </c>
      <c r="I242" s="80" t="str">
        <f>'[8]услуги офтальмолога'!$B$48</f>
        <v>Цветоощущение (цветотест)</v>
      </c>
      <c r="J242" s="77">
        <v>44</v>
      </c>
    </row>
    <row r="243" spans="8:10" x14ac:dyDescent="0.25">
      <c r="H243" s="78" t="s">
        <v>296</v>
      </c>
      <c r="I243" s="80" t="str">
        <f>'[8]услуги офтальмолога'!$B$49</f>
        <v>Рефрактометрия</v>
      </c>
      <c r="J243" s="77">
        <v>62</v>
      </c>
    </row>
    <row r="244" spans="8:10" x14ac:dyDescent="0.25">
      <c r="H244" s="78" t="s">
        <v>297</v>
      </c>
      <c r="I244" s="80" t="str">
        <f>[8]термометрия!$B$46</f>
        <v>Термометрия</v>
      </c>
      <c r="J244" s="77">
        <v>24</v>
      </c>
    </row>
    <row r="245" spans="8:10" ht="31.5" x14ac:dyDescent="0.25">
      <c r="H245" s="78" t="s">
        <v>298</v>
      </c>
      <c r="I245" s="80" t="str">
        <f>I53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5" s="77">
        <v>497</v>
      </c>
    </row>
    <row r="246" spans="8:10" ht="47.25" x14ac:dyDescent="0.25">
      <c r="H246" s="78" t="s">
        <v>299</v>
      </c>
      <c r="I246" s="80" t="str">
        <f>I60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6" s="77">
        <v>175</v>
      </c>
    </row>
    <row r="247" spans="8:10" x14ac:dyDescent="0.25">
      <c r="H247" s="78" t="s">
        <v>300</v>
      </c>
      <c r="I247" s="80" t="str">
        <f>I13</f>
        <v>Исследование уровня глюкозы в  крови</v>
      </c>
      <c r="J247" s="77">
        <v>134</v>
      </c>
    </row>
    <row r="248" spans="8:10" x14ac:dyDescent="0.25">
      <c r="H248" s="78" t="s">
        <v>301</v>
      </c>
      <c r="I248" s="80" t="str">
        <f>I20</f>
        <v>Исследование уровня холестерина в крови</v>
      </c>
      <c r="J248" s="77">
        <v>151</v>
      </c>
    </row>
    <row r="249" spans="8:10" x14ac:dyDescent="0.25">
      <c r="H249" s="78" t="s">
        <v>302</v>
      </c>
      <c r="I249" s="80" t="str">
        <f>I14</f>
        <v>Исследование уровня биллирубина в крови</v>
      </c>
      <c r="J249" s="77">
        <v>147</v>
      </c>
    </row>
    <row r="250" spans="8:10" x14ac:dyDescent="0.25">
      <c r="H250" s="78" t="s">
        <v>303</v>
      </c>
      <c r="I250" s="80" t="str">
        <f>I15</f>
        <v>Исследование уровня креатинина в  крови</v>
      </c>
      <c r="J250" s="77">
        <v>198</v>
      </c>
    </row>
    <row r="251" spans="8:10" x14ac:dyDescent="0.25">
      <c r="H251" s="78" t="s">
        <v>304</v>
      </c>
      <c r="I251" s="80" t="str">
        <f>I16</f>
        <v>Исследование уровня аланин-трансаминазы в крови (фермент АлТ)</v>
      </c>
      <c r="J251" s="77">
        <v>89</v>
      </c>
    </row>
    <row r="252" spans="8:10" x14ac:dyDescent="0.25">
      <c r="H252" s="78" t="s">
        <v>305</v>
      </c>
      <c r="I252" s="80" t="str">
        <f>I17</f>
        <v>Исследование уровня  аспарат-трансаминазы в крови (фермент АсТ)</v>
      </c>
      <c r="J252" s="77">
        <v>89</v>
      </c>
    </row>
    <row r="253" spans="8:10" x14ac:dyDescent="0.25">
      <c r="H253" s="78" t="s">
        <v>306</v>
      </c>
      <c r="I253" s="80" t="str">
        <f>I23</f>
        <v>Исследование уровня щелочной фосфотазы в крови</v>
      </c>
      <c r="J253" s="77">
        <v>332</v>
      </c>
    </row>
    <row r="254" spans="8:10" x14ac:dyDescent="0.25">
      <c r="H254" s="78" t="s">
        <v>307</v>
      </c>
      <c r="I254" s="80" t="str">
        <f>I40</f>
        <v>ГГТП (гаммаглутамилтранспетидаза)</v>
      </c>
      <c r="J254" s="77">
        <v>233</v>
      </c>
    </row>
    <row r="255" spans="8:10" ht="31.5" x14ac:dyDescent="0.25">
      <c r="H255" s="78" t="s">
        <v>308</v>
      </c>
      <c r="I255" s="80" t="str">
        <f>I41</f>
        <v>Исследование уровня холестерина липопротеидов низкой плотности сыворотки крови (ЛПНП)</v>
      </c>
      <c r="J255" s="77">
        <v>166</v>
      </c>
    </row>
    <row r="256" spans="8:10" ht="31.5" x14ac:dyDescent="0.25">
      <c r="H256" s="78" t="s">
        <v>309</v>
      </c>
      <c r="I256" s="80" t="str">
        <f>I42</f>
        <v>Исследование уровня холестерина липопротеидов высокой плотности сыворотки крови (ЛПВП)</v>
      </c>
      <c r="J256" s="77">
        <f>J42</f>
        <v>157</v>
      </c>
    </row>
    <row r="257" spans="8:10" x14ac:dyDescent="0.25">
      <c r="H257" s="78" t="s">
        <v>310</v>
      </c>
      <c r="I257" s="80" t="str">
        <f>I54</f>
        <v>Исследование уровня ретикулоцитов  в крови</v>
      </c>
      <c r="J257" s="77">
        <f>J54</f>
        <v>203</v>
      </c>
    </row>
    <row r="258" spans="8:10" x14ac:dyDescent="0.25">
      <c r="H258" s="78" t="s">
        <v>311</v>
      </c>
      <c r="I258" s="80" t="str">
        <f>I58</f>
        <v>Исследование уровня желчных пигментов</v>
      </c>
      <c r="J258" s="77">
        <f>J58</f>
        <v>133</v>
      </c>
    </row>
    <row r="259" spans="8:10" x14ac:dyDescent="0.25">
      <c r="H259" s="78" t="s">
        <v>312</v>
      </c>
      <c r="I259" s="80" t="str">
        <f>I59</f>
        <v>Соскоб на энтеробиоз</v>
      </c>
      <c r="J259" s="77">
        <f>J59</f>
        <v>123</v>
      </c>
    </row>
    <row r="260" spans="8:10" x14ac:dyDescent="0.25">
      <c r="H260" s="78" t="s">
        <v>313</v>
      </c>
      <c r="I260" s="80" t="str">
        <f>I300</f>
        <v>Исследование кала на простейшие и гельминты</v>
      </c>
      <c r="J260" s="77">
        <v>115</v>
      </c>
    </row>
    <row r="261" spans="8:10" x14ac:dyDescent="0.25">
      <c r="H261" s="78" t="s">
        <v>314</v>
      </c>
      <c r="I261" s="80" t="str">
        <f>I298</f>
        <v>Реакция микропреципитации на сифилис (РМП)</v>
      </c>
      <c r="J261" s="77">
        <v>132</v>
      </c>
    </row>
    <row r="262" spans="8:10" x14ac:dyDescent="0.25">
      <c r="H262" s="78" t="s">
        <v>315</v>
      </c>
      <c r="I262" s="80" t="str">
        <f>I299</f>
        <v>Мазок на заболевание передающиеся половым путем (ЗППП)</v>
      </c>
      <c r="J262" s="77">
        <v>170</v>
      </c>
    </row>
    <row r="263" spans="8:10" x14ac:dyDescent="0.25">
      <c r="H263" s="78" t="s">
        <v>317</v>
      </c>
      <c r="I263" s="36" t="s">
        <v>316</v>
      </c>
      <c r="J263" s="104">
        <v>270</v>
      </c>
    </row>
    <row r="264" spans="8:10" x14ac:dyDescent="0.25">
      <c r="H264" s="78" t="s">
        <v>319</v>
      </c>
      <c r="I264" s="36" t="s">
        <v>318</v>
      </c>
      <c r="J264" s="104">
        <v>296</v>
      </c>
    </row>
    <row r="265" spans="8:10" x14ac:dyDescent="0.25">
      <c r="H265" s="78" t="s">
        <v>321</v>
      </c>
      <c r="I265" s="36" t="s">
        <v>320</v>
      </c>
      <c r="J265" s="104">
        <v>208</v>
      </c>
    </row>
    <row r="266" spans="8:10" x14ac:dyDescent="0.25">
      <c r="H266" s="78" t="s">
        <v>323</v>
      </c>
      <c r="I266" s="36" t="s">
        <v>322</v>
      </c>
      <c r="J266" s="104">
        <v>325</v>
      </c>
    </row>
    <row r="267" spans="8:10" x14ac:dyDescent="0.25">
      <c r="H267" s="78" t="s">
        <v>325</v>
      </c>
      <c r="I267" s="36" t="s">
        <v>324</v>
      </c>
      <c r="J267" s="104">
        <v>308</v>
      </c>
    </row>
    <row r="268" spans="8:10" x14ac:dyDescent="0.25">
      <c r="H268" s="78" t="s">
        <v>327</v>
      </c>
      <c r="I268" s="36" t="s">
        <v>326</v>
      </c>
      <c r="J268" s="104">
        <v>318</v>
      </c>
    </row>
    <row r="269" spans="8:10" x14ac:dyDescent="0.25">
      <c r="H269" s="78" t="s">
        <v>328</v>
      </c>
      <c r="I269" s="80" t="str">
        <f t="shared" ref="I269:J279" si="0">I80</f>
        <v>Рентгенография грудной клетки прямая проекция</v>
      </c>
      <c r="J269" s="77">
        <f t="shared" si="0"/>
        <v>200</v>
      </c>
    </row>
    <row r="270" spans="8:10" x14ac:dyDescent="0.25">
      <c r="H270" s="78" t="s">
        <v>329</v>
      </c>
      <c r="I270" s="80" t="str">
        <f t="shared" si="0"/>
        <v>Рентгенография грудной клетки правая боковая проекция</v>
      </c>
      <c r="J270" s="77">
        <f t="shared" si="0"/>
        <v>200</v>
      </c>
    </row>
    <row r="271" spans="8:10" x14ac:dyDescent="0.25">
      <c r="H271" s="78" t="s">
        <v>330</v>
      </c>
      <c r="I271" s="80" t="str">
        <f t="shared" si="0"/>
        <v>Рентгенография грудной клетки в 2-х проекциях  (прямая и боковая)</v>
      </c>
      <c r="J271" s="77">
        <f t="shared" si="0"/>
        <v>317</v>
      </c>
    </row>
    <row r="272" spans="8:10" x14ac:dyDescent="0.25">
      <c r="H272" s="78" t="s">
        <v>331</v>
      </c>
      <c r="I272" s="80" t="str">
        <f t="shared" si="0"/>
        <v>Флюорография грудной клетки прямая проекция</v>
      </c>
      <c r="J272" s="77">
        <f t="shared" si="0"/>
        <v>138</v>
      </c>
    </row>
    <row r="273" spans="8:11" x14ac:dyDescent="0.25">
      <c r="H273" s="78" t="s">
        <v>332</v>
      </c>
      <c r="I273" s="80" t="str">
        <f t="shared" si="0"/>
        <v>Флюорография грудной клетки правая боковая проекция</v>
      </c>
      <c r="J273" s="77">
        <f t="shared" si="0"/>
        <v>138</v>
      </c>
    </row>
    <row r="274" spans="8:11" x14ac:dyDescent="0.25">
      <c r="H274" s="78" t="s">
        <v>333</v>
      </c>
      <c r="I274" s="80" t="str">
        <f t="shared" si="0"/>
        <v>Флюорография грудной клетки  в 2-х проекциях (прямая и боковая)</v>
      </c>
      <c r="J274" s="77">
        <f t="shared" si="0"/>
        <v>243</v>
      </c>
    </row>
    <row r="275" spans="8:11" x14ac:dyDescent="0.25">
      <c r="H275" s="78" t="s">
        <v>334</v>
      </c>
      <c r="I275" s="80" t="str">
        <f t="shared" si="0"/>
        <v>Флюорография грудной клетки  в 3-х проекциях</v>
      </c>
      <c r="J275" s="77">
        <f t="shared" si="0"/>
        <v>349</v>
      </c>
    </row>
    <row r="276" spans="8:11" x14ac:dyDescent="0.25">
      <c r="H276" s="78" t="s">
        <v>335</v>
      </c>
      <c r="I276" s="80" t="str">
        <f t="shared" si="0"/>
        <v>Цифровая флюорография грудной клетки прямая проекция</v>
      </c>
      <c r="J276" s="77">
        <f t="shared" si="0"/>
        <v>94</v>
      </c>
    </row>
    <row r="277" spans="8:11" x14ac:dyDescent="0.25">
      <c r="H277" s="78" t="s">
        <v>336</v>
      </c>
      <c r="I277" s="80" t="str">
        <f t="shared" si="0"/>
        <v>Цифровая флюорография грудной клетки правая боковая проекция</v>
      </c>
      <c r="J277" s="77">
        <f t="shared" si="0"/>
        <v>94</v>
      </c>
    </row>
    <row r="278" spans="8:11" x14ac:dyDescent="0.25">
      <c r="H278" s="78" t="s">
        <v>337</v>
      </c>
      <c r="I278" s="80" t="str">
        <f t="shared" si="0"/>
        <v>Цифровая флюорография в 2-х проекциях (прямая и боковая)</v>
      </c>
      <c r="J278" s="77">
        <f t="shared" si="0"/>
        <v>175</v>
      </c>
    </row>
    <row r="279" spans="8:11" x14ac:dyDescent="0.25">
      <c r="H279" s="78" t="s">
        <v>338</v>
      </c>
      <c r="I279" s="80" t="str">
        <f t="shared" si="0"/>
        <v>Маммография</v>
      </c>
      <c r="J279" s="77">
        <f t="shared" si="0"/>
        <v>442</v>
      </c>
    </row>
    <row r="280" spans="8:11" x14ac:dyDescent="0.25">
      <c r="H280" s="78" t="s">
        <v>339</v>
      </c>
      <c r="I280" s="80" t="str">
        <f>I133</f>
        <v>Электрокардиография</v>
      </c>
      <c r="J280" s="77">
        <f>J133</f>
        <v>310</v>
      </c>
    </row>
    <row r="281" spans="8:11" x14ac:dyDescent="0.25">
      <c r="H281" s="78" t="s">
        <v>340</v>
      </c>
      <c r="I281" s="80" t="str">
        <f>I135</f>
        <v>Электрокардиография с физической нагрузкой</v>
      </c>
      <c r="J281" s="77">
        <f>J135</f>
        <v>400</v>
      </c>
    </row>
    <row r="282" spans="8:11" x14ac:dyDescent="0.25">
      <c r="H282" s="78" t="s">
        <v>341</v>
      </c>
      <c r="I282" s="80" t="str">
        <f>I137</f>
        <v>Спирография  (исследование функции внешнего   дыхания)</v>
      </c>
      <c r="J282" s="77">
        <f>J137</f>
        <v>400</v>
      </c>
    </row>
    <row r="283" spans="8:11" x14ac:dyDescent="0.25">
      <c r="H283" s="78" t="s">
        <v>342</v>
      </c>
      <c r="I283" s="80" t="str">
        <f>I140</f>
        <v>Фиброэзофагогастродуоденоскопия диагностическая (ФЭГДС)</v>
      </c>
      <c r="J283" s="77">
        <f>J140</f>
        <v>1070</v>
      </c>
    </row>
    <row r="284" spans="8:11" ht="31.5" x14ac:dyDescent="0.25">
      <c r="H284" s="78" t="s">
        <v>344</v>
      </c>
      <c r="I284" s="80" t="s">
        <v>343</v>
      </c>
      <c r="J284" s="94">
        <v>212</v>
      </c>
    </row>
    <row r="285" spans="8:11" x14ac:dyDescent="0.25">
      <c r="H285" s="78" t="s">
        <v>346</v>
      </c>
      <c r="I285" s="80" t="s">
        <v>345</v>
      </c>
      <c r="J285" s="94">
        <v>131</v>
      </c>
    </row>
    <row r="286" spans="8:11" x14ac:dyDescent="0.25">
      <c r="H286" s="78" t="s">
        <v>626</v>
      </c>
      <c r="I286" s="80" t="s">
        <v>347</v>
      </c>
      <c r="J286" s="94">
        <v>127</v>
      </c>
    </row>
    <row r="287" spans="8:11" x14ac:dyDescent="0.25">
      <c r="H287" s="106" t="s">
        <v>648</v>
      </c>
      <c r="I287" s="193" t="s">
        <v>650</v>
      </c>
      <c r="J287" s="194">
        <v>170</v>
      </c>
      <c r="K287" s="82" t="s">
        <v>651</v>
      </c>
    </row>
    <row r="288" spans="8:11" x14ac:dyDescent="0.25">
      <c r="H288" s="378" t="s">
        <v>348</v>
      </c>
      <c r="I288" s="379"/>
      <c r="J288" s="380"/>
    </row>
    <row r="289" spans="8:12" x14ac:dyDescent="0.25">
      <c r="H289" s="110"/>
      <c r="I289" s="206" t="s">
        <v>254</v>
      </c>
      <c r="J289" s="110"/>
    </row>
    <row r="290" spans="8:12" x14ac:dyDescent="0.25">
      <c r="H290" s="78" t="s">
        <v>349</v>
      </c>
      <c r="I290" s="79" t="str">
        <f>I211</f>
        <v>Врач-акушер-гинеколог</v>
      </c>
      <c r="J290" s="77">
        <v>235</v>
      </c>
    </row>
    <row r="291" spans="8:12" x14ac:dyDescent="0.25">
      <c r="H291" s="78" t="s">
        <v>350</v>
      </c>
      <c r="I291" s="80" t="s">
        <v>616</v>
      </c>
      <c r="J291" s="77">
        <v>187</v>
      </c>
    </row>
    <row r="292" spans="8:12" x14ac:dyDescent="0.25">
      <c r="H292" s="78" t="s">
        <v>351</v>
      </c>
      <c r="I292" s="80" t="str">
        <f>I212</f>
        <v>Врач-оториноларинголог</v>
      </c>
      <c r="J292" s="77">
        <v>140</v>
      </c>
    </row>
    <row r="293" spans="8:12" x14ac:dyDescent="0.25">
      <c r="H293" s="78" t="s">
        <v>352</v>
      </c>
      <c r="I293" s="79" t="str">
        <f>'[8]терапевт (проф-кабинет)'!$B$47</f>
        <v>Врач -терапевт  (декретированной группы)</v>
      </c>
      <c r="J293" s="77">
        <v>140</v>
      </c>
    </row>
    <row r="294" spans="8:12" x14ac:dyDescent="0.25">
      <c r="H294" s="78" t="s">
        <v>353</v>
      </c>
      <c r="I294" s="79" t="str">
        <f>'[10]вр дерматовен-г'!$D$77</f>
        <v>Врач-дерматовенеролог (декретированной группы)</v>
      </c>
      <c r="J294" s="77">
        <v>250</v>
      </c>
    </row>
    <row r="295" spans="8:12" x14ac:dyDescent="0.25">
      <c r="H295" s="78" t="s">
        <v>354</v>
      </c>
      <c r="I295" s="79" t="str">
        <f>I220</f>
        <v>Врач - психиатр</v>
      </c>
      <c r="J295" s="77">
        <v>110</v>
      </c>
    </row>
    <row r="296" spans="8:12" x14ac:dyDescent="0.25">
      <c r="H296" s="78" t="s">
        <v>355</v>
      </c>
      <c r="I296" s="80" t="str">
        <f>I221</f>
        <v>Врач - психиатр - нарколог</v>
      </c>
      <c r="J296" s="77">
        <v>110</v>
      </c>
    </row>
    <row r="297" spans="8:12" x14ac:dyDescent="0.25">
      <c r="H297" s="78"/>
      <c r="I297" s="205" t="s">
        <v>281</v>
      </c>
      <c r="J297" s="77"/>
    </row>
    <row r="298" spans="8:12" x14ac:dyDescent="0.25">
      <c r="H298" s="78" t="s">
        <v>356</v>
      </c>
      <c r="I298" s="79" t="str">
        <f>'[10]зппп, рмп, кал'!$N$11</f>
        <v>Реакция микропреципитации на сифилис (РМП)</v>
      </c>
      <c r="J298" s="77">
        <v>132</v>
      </c>
    </row>
    <row r="299" spans="8:12" x14ac:dyDescent="0.25">
      <c r="H299" s="78" t="s">
        <v>357</v>
      </c>
      <c r="I299" s="80" t="str">
        <f>'[10]зппп, рмп, кал'!$N$12</f>
        <v>Мазок на заболевание передающиеся половым путем (ЗППП)</v>
      </c>
      <c r="J299" s="77">
        <v>170</v>
      </c>
    </row>
    <row r="300" spans="8:12" x14ac:dyDescent="0.25">
      <c r="H300" s="78" t="s">
        <v>358</v>
      </c>
      <c r="I300" s="80" t="str">
        <f>'[10]зппп, рмп, кал'!$N$13</f>
        <v>Исследование кала на простейшие и гельминты</v>
      </c>
      <c r="J300" s="77">
        <v>115</v>
      </c>
      <c r="L300" s="111"/>
    </row>
    <row r="301" spans="8:12" x14ac:dyDescent="0.25">
      <c r="H301" s="78" t="s">
        <v>359</v>
      </c>
      <c r="I301" s="79" t="str">
        <f>I59</f>
        <v>Соскоб на энтеробиоз</v>
      </c>
      <c r="J301" s="77">
        <v>100</v>
      </c>
    </row>
    <row r="302" spans="8:12" x14ac:dyDescent="0.25">
      <c r="H302" s="78" t="s">
        <v>360</v>
      </c>
      <c r="I302" s="80" t="str">
        <f t="shared" ref="I302:J304" si="1">I272</f>
        <v>Флюорография грудной клетки прямая проекция</v>
      </c>
      <c r="J302" s="77">
        <f t="shared" si="1"/>
        <v>138</v>
      </c>
    </row>
    <row r="303" spans="8:12" x14ac:dyDescent="0.25">
      <c r="H303" s="78" t="s">
        <v>361</v>
      </c>
      <c r="I303" s="80" t="str">
        <f t="shared" si="1"/>
        <v>Флюорография грудной клетки правая боковая проекция</v>
      </c>
      <c r="J303" s="77">
        <f t="shared" si="1"/>
        <v>138</v>
      </c>
    </row>
    <row r="304" spans="8:12" x14ac:dyDescent="0.25">
      <c r="H304" s="78" t="s">
        <v>362</v>
      </c>
      <c r="I304" s="80" t="str">
        <f t="shared" si="1"/>
        <v>Флюорография грудной клетки  в 2-х проекциях (прямая и боковая)</v>
      </c>
      <c r="J304" s="77">
        <f t="shared" si="1"/>
        <v>243</v>
      </c>
    </row>
    <row r="305" spans="8:10" x14ac:dyDescent="0.25">
      <c r="H305" s="78" t="s">
        <v>363</v>
      </c>
      <c r="I305" s="80" t="str">
        <f t="shared" ref="I305:J308" si="2">I276</f>
        <v>Цифровая флюорография грудной клетки прямая проекция</v>
      </c>
      <c r="J305" s="77">
        <f t="shared" si="2"/>
        <v>94</v>
      </c>
    </row>
    <row r="306" spans="8:10" x14ac:dyDescent="0.25">
      <c r="H306" s="78" t="s">
        <v>364</v>
      </c>
      <c r="I306" s="80" t="str">
        <f t="shared" si="2"/>
        <v>Цифровая флюорография грудной клетки правая боковая проекция</v>
      </c>
      <c r="J306" s="77">
        <f t="shared" si="2"/>
        <v>94</v>
      </c>
    </row>
    <row r="307" spans="8:10" x14ac:dyDescent="0.25">
      <c r="H307" s="78" t="s">
        <v>365</v>
      </c>
      <c r="I307" s="80" t="str">
        <f t="shared" si="2"/>
        <v>Цифровая флюорография в 2-х проекциях (прямая и боковая)</v>
      </c>
      <c r="J307" s="77">
        <f t="shared" si="2"/>
        <v>175</v>
      </c>
    </row>
    <row r="308" spans="8:10" x14ac:dyDescent="0.25">
      <c r="H308" s="78" t="s">
        <v>366</v>
      </c>
      <c r="I308" s="80" t="str">
        <f t="shared" si="2"/>
        <v>Маммография</v>
      </c>
      <c r="J308" s="77">
        <f t="shared" si="2"/>
        <v>442</v>
      </c>
    </row>
    <row r="309" spans="8:10" x14ac:dyDescent="0.25">
      <c r="H309" s="78" t="s">
        <v>367</v>
      </c>
      <c r="I309" s="80" t="str">
        <f>I280</f>
        <v>Электрокардиография</v>
      </c>
      <c r="J309" s="77">
        <f>J280</f>
        <v>310</v>
      </c>
    </row>
    <row r="310" spans="8:10" ht="31.5" x14ac:dyDescent="0.25">
      <c r="H310" s="78" t="s">
        <v>368</v>
      </c>
      <c r="I310" s="80" t="str">
        <f>I245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10" s="77">
        <f>J245</f>
        <v>497</v>
      </c>
    </row>
    <row r="311" spans="8:10" ht="47.25" x14ac:dyDescent="0.25">
      <c r="H311" s="78" t="s">
        <v>369</v>
      </c>
      <c r="I311" s="80" t="str">
        <f t="shared" ref="I311:J313" si="3">I246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1" s="77">
        <f t="shared" si="3"/>
        <v>175</v>
      </c>
    </row>
    <row r="312" spans="8:10" x14ac:dyDescent="0.25">
      <c r="H312" s="78" t="s">
        <v>370</v>
      </c>
      <c r="I312" s="80" t="str">
        <f t="shared" si="3"/>
        <v>Исследование уровня глюкозы в  крови</v>
      </c>
      <c r="J312" s="77">
        <f t="shared" si="3"/>
        <v>134</v>
      </c>
    </row>
    <row r="313" spans="8:10" x14ac:dyDescent="0.25">
      <c r="H313" s="78" t="s">
        <v>371</v>
      </c>
      <c r="I313" s="80" t="str">
        <f t="shared" si="3"/>
        <v>Исследование уровня холестерина в крови</v>
      </c>
      <c r="J313" s="77">
        <f t="shared" si="3"/>
        <v>151</v>
      </c>
    </row>
    <row r="314" spans="8:10" x14ac:dyDescent="0.25">
      <c r="H314" s="378" t="s">
        <v>373</v>
      </c>
      <c r="I314" s="379"/>
      <c r="J314" s="380"/>
    </row>
    <row r="315" spans="8:10" x14ac:dyDescent="0.25">
      <c r="H315" s="78" t="s">
        <v>374</v>
      </c>
      <c r="I315" s="80" t="str">
        <f>[11]предрейсовый.2014г.!$C$47</f>
        <v>Предрейсовый медицинский осмотр</v>
      </c>
      <c r="J315" s="77">
        <v>82</v>
      </c>
    </row>
    <row r="316" spans="8:10" x14ac:dyDescent="0.25">
      <c r="H316" s="78" t="s">
        <v>375</v>
      </c>
      <c r="I316" s="80" t="str">
        <f>[11]послер.2014г.!$C$47</f>
        <v>Послерейсовый медицинский осмотр</v>
      </c>
      <c r="J316" s="77">
        <v>82</v>
      </c>
    </row>
    <row r="317" spans="8:10" x14ac:dyDescent="0.25">
      <c r="H317" s="78" t="s">
        <v>376</v>
      </c>
      <c r="I317" s="80" t="str">
        <f>'[11]межрейсовый 2014'!$C$47</f>
        <v>Межрейсовый медицинский осмотр</v>
      </c>
      <c r="J317" s="77">
        <v>82</v>
      </c>
    </row>
    <row r="318" spans="8:10" ht="31.5" x14ac:dyDescent="0.25">
      <c r="H318" s="78" t="s">
        <v>377</v>
      </c>
      <c r="I318" s="80" t="s">
        <v>378</v>
      </c>
      <c r="J318" s="77">
        <v>660</v>
      </c>
    </row>
    <row r="319" spans="8:10" ht="31.5" x14ac:dyDescent="0.25">
      <c r="H319" s="78" t="s">
        <v>379</v>
      </c>
      <c r="I319" s="80" t="s">
        <v>380</v>
      </c>
      <c r="J319" s="100">
        <v>1211</v>
      </c>
    </row>
    <row r="320" spans="8:10" ht="31.5" x14ac:dyDescent="0.25">
      <c r="H320" s="78" t="s">
        <v>381</v>
      </c>
      <c r="I320" s="79" t="s">
        <v>382</v>
      </c>
      <c r="J320" s="100">
        <v>1200</v>
      </c>
    </row>
    <row r="321" spans="8:11" x14ac:dyDescent="0.25">
      <c r="H321" s="78" t="s">
        <v>383</v>
      </c>
      <c r="I321" s="79" t="s">
        <v>384</v>
      </c>
      <c r="J321" s="100">
        <v>2486</v>
      </c>
    </row>
    <row r="322" spans="8:11" ht="47.25" x14ac:dyDescent="0.25">
      <c r="H322" s="78" t="s">
        <v>385</v>
      </c>
      <c r="I322" s="79" t="s">
        <v>386</v>
      </c>
      <c r="J322" s="77">
        <v>160</v>
      </c>
    </row>
    <row r="323" spans="8:11" ht="31.5" x14ac:dyDescent="0.25">
      <c r="H323" s="78" t="s">
        <v>387</v>
      </c>
      <c r="I323" s="80" t="s">
        <v>388</v>
      </c>
      <c r="J323" s="100">
        <v>1542</v>
      </c>
    </row>
    <row r="324" spans="8:11" ht="31.5" x14ac:dyDescent="0.25">
      <c r="H324" s="78" t="s">
        <v>634</v>
      </c>
      <c r="I324" s="80" t="s">
        <v>635</v>
      </c>
      <c r="J324" s="100">
        <v>680</v>
      </c>
      <c r="K324" s="82" t="s">
        <v>637</v>
      </c>
    </row>
    <row r="325" spans="8:11" x14ac:dyDescent="0.25">
      <c r="H325" s="378" t="s">
        <v>389</v>
      </c>
      <c r="I325" s="379"/>
      <c r="J325" s="380"/>
    </row>
    <row r="326" spans="8:11" x14ac:dyDescent="0.25">
      <c r="H326" s="78" t="s">
        <v>390</v>
      </c>
      <c r="I326" s="36" t="s">
        <v>316</v>
      </c>
      <c r="J326" s="104">
        <v>270</v>
      </c>
    </row>
    <row r="327" spans="8:11" x14ac:dyDescent="0.25">
      <c r="H327" s="78" t="s">
        <v>391</v>
      </c>
      <c r="I327" s="36" t="s">
        <v>318</v>
      </c>
      <c r="J327" s="104">
        <v>296</v>
      </c>
    </row>
    <row r="328" spans="8:11" x14ac:dyDescent="0.25">
      <c r="H328" s="78" t="s">
        <v>392</v>
      </c>
      <c r="I328" s="36" t="s">
        <v>320</v>
      </c>
      <c r="J328" s="104">
        <v>208</v>
      </c>
    </row>
    <row r="329" spans="8:11" x14ac:dyDescent="0.25">
      <c r="H329" s="78" t="s">
        <v>393</v>
      </c>
      <c r="I329" s="36" t="s">
        <v>394</v>
      </c>
      <c r="J329" s="104">
        <v>257</v>
      </c>
    </row>
    <row r="330" spans="8:11" x14ac:dyDescent="0.25">
      <c r="H330" s="78" t="s">
        <v>395</v>
      </c>
      <c r="I330" s="36" t="s">
        <v>396</v>
      </c>
      <c r="J330" s="104">
        <v>495</v>
      </c>
    </row>
    <row r="331" spans="8:11" x14ac:dyDescent="0.25">
      <c r="H331" s="78" t="s">
        <v>397</v>
      </c>
      <c r="I331" s="36" t="s">
        <v>322</v>
      </c>
      <c r="J331" s="104">
        <v>325</v>
      </c>
    </row>
    <row r="332" spans="8:11" x14ac:dyDescent="0.25">
      <c r="H332" s="78" t="s">
        <v>398</v>
      </c>
      <c r="I332" s="36" t="s">
        <v>324</v>
      </c>
      <c r="J332" s="104">
        <v>308</v>
      </c>
    </row>
    <row r="333" spans="8:11" x14ac:dyDescent="0.25">
      <c r="H333" s="78" t="s">
        <v>399</v>
      </c>
      <c r="I333" s="36" t="s">
        <v>326</v>
      </c>
      <c r="J333" s="104">
        <v>318</v>
      </c>
    </row>
    <row r="334" spans="8:11" x14ac:dyDescent="0.25">
      <c r="H334" s="78" t="s">
        <v>400</v>
      </c>
      <c r="I334" s="36" t="s">
        <v>401</v>
      </c>
      <c r="J334" s="104">
        <v>348</v>
      </c>
    </row>
    <row r="335" spans="8:11" x14ac:dyDescent="0.25">
      <c r="H335" s="78" t="s">
        <v>402</v>
      </c>
      <c r="I335" s="36" t="s">
        <v>403</v>
      </c>
      <c r="J335" s="104">
        <v>387</v>
      </c>
    </row>
    <row r="336" spans="8:11" x14ac:dyDescent="0.25">
      <c r="H336" s="78" t="s">
        <v>404</v>
      </c>
      <c r="I336" s="36" t="s">
        <v>405</v>
      </c>
      <c r="J336" s="104">
        <v>369</v>
      </c>
    </row>
    <row r="337" spans="8:10" x14ac:dyDescent="0.25">
      <c r="H337" s="78" t="s">
        <v>406</v>
      </c>
      <c r="I337" s="36" t="s">
        <v>407</v>
      </c>
      <c r="J337" s="104">
        <v>379</v>
      </c>
    </row>
    <row r="338" spans="8:10" x14ac:dyDescent="0.25">
      <c r="H338" s="78" t="s">
        <v>408</v>
      </c>
      <c r="I338" s="36" t="s">
        <v>409</v>
      </c>
      <c r="J338" s="104">
        <v>369</v>
      </c>
    </row>
    <row r="339" spans="8:10" x14ac:dyDescent="0.25">
      <c r="H339" s="78" t="s">
        <v>410</v>
      </c>
      <c r="I339" s="36" t="s">
        <v>411</v>
      </c>
      <c r="J339" s="104">
        <v>387</v>
      </c>
    </row>
    <row r="340" spans="8:10" x14ac:dyDescent="0.25">
      <c r="H340" s="78" t="s">
        <v>412</v>
      </c>
      <c r="I340" s="36" t="s">
        <v>413</v>
      </c>
      <c r="J340" s="104">
        <v>308</v>
      </c>
    </row>
    <row r="341" spans="8:10" x14ac:dyDescent="0.25">
      <c r="H341" s="78" t="s">
        <v>414</v>
      </c>
      <c r="I341" s="36" t="s">
        <v>415</v>
      </c>
      <c r="J341" s="104">
        <v>308</v>
      </c>
    </row>
    <row r="342" spans="8:10" x14ac:dyDescent="0.25">
      <c r="H342" s="78" t="s">
        <v>416</v>
      </c>
      <c r="I342" s="36" t="s">
        <v>417</v>
      </c>
      <c r="J342" s="104">
        <v>313</v>
      </c>
    </row>
    <row r="343" spans="8:10" x14ac:dyDescent="0.25">
      <c r="H343" s="106"/>
      <c r="I343" s="39"/>
      <c r="J343" s="112"/>
    </row>
    <row r="344" spans="8:10" x14ac:dyDescent="0.25">
      <c r="H344" s="378" t="s">
        <v>418</v>
      </c>
      <c r="I344" s="387"/>
      <c r="J344" s="388"/>
    </row>
    <row r="345" spans="8:10" x14ac:dyDescent="0.25">
      <c r="H345" s="78" t="s">
        <v>419</v>
      </c>
      <c r="I345" s="79" t="s">
        <v>420</v>
      </c>
      <c r="J345" s="104">
        <v>407</v>
      </c>
    </row>
    <row r="346" spans="8:10" x14ac:dyDescent="0.25">
      <c r="H346" s="78" t="s">
        <v>421</v>
      </c>
      <c r="I346" s="113" t="s">
        <v>422</v>
      </c>
      <c r="J346" s="114">
        <v>765</v>
      </c>
    </row>
    <row r="347" spans="8:10" x14ac:dyDescent="0.25">
      <c r="H347" s="78" t="s">
        <v>423</v>
      </c>
      <c r="I347" s="113" t="s">
        <v>424</v>
      </c>
      <c r="J347" s="114">
        <v>260</v>
      </c>
    </row>
    <row r="348" spans="8:10" x14ac:dyDescent="0.25">
      <c r="H348" s="78" t="s">
        <v>425</v>
      </c>
      <c r="I348" s="113" t="s">
        <v>426</v>
      </c>
      <c r="J348" s="114">
        <v>854</v>
      </c>
    </row>
    <row r="349" spans="8:10" x14ac:dyDescent="0.25">
      <c r="H349" s="78" t="s">
        <v>427</v>
      </c>
      <c r="I349" s="113" t="s">
        <v>428</v>
      </c>
      <c r="J349" s="114">
        <v>464</v>
      </c>
    </row>
    <row r="350" spans="8:10" x14ac:dyDescent="0.25">
      <c r="H350" s="78" t="s">
        <v>429</v>
      </c>
      <c r="I350" s="113" t="s">
        <v>430</v>
      </c>
      <c r="J350" s="114">
        <v>156</v>
      </c>
    </row>
    <row r="351" spans="8:10" ht="31.5" x14ac:dyDescent="0.25">
      <c r="H351" s="78" t="s">
        <v>431</v>
      </c>
      <c r="I351" s="113" t="s">
        <v>432</v>
      </c>
      <c r="J351" s="114">
        <v>120</v>
      </c>
    </row>
    <row r="352" spans="8:10" x14ac:dyDescent="0.25">
      <c r="H352" s="115"/>
      <c r="I352" s="116" t="s">
        <v>433</v>
      </c>
      <c r="J352" s="117"/>
    </row>
    <row r="353" spans="8:10" ht="31.5" x14ac:dyDescent="0.25">
      <c r="H353" s="78" t="s">
        <v>434</v>
      </c>
      <c r="I353" s="108" t="s">
        <v>435</v>
      </c>
      <c r="J353" s="118">
        <v>605</v>
      </c>
    </row>
    <row r="354" spans="8:10" ht="31.5" x14ac:dyDescent="0.25">
      <c r="H354" s="78" t="s">
        <v>436</v>
      </c>
      <c r="I354" s="108" t="s">
        <v>437</v>
      </c>
      <c r="J354" s="118">
        <v>600</v>
      </c>
    </row>
    <row r="355" spans="8:10" ht="31.5" x14ac:dyDescent="0.25">
      <c r="H355" s="78" t="s">
        <v>438</v>
      </c>
      <c r="I355" s="108" t="s">
        <v>439</v>
      </c>
      <c r="J355" s="119">
        <v>596</v>
      </c>
    </row>
    <row r="356" spans="8:10" x14ac:dyDescent="0.25">
      <c r="H356" s="78" t="s">
        <v>440</v>
      </c>
      <c r="I356" s="108" t="s">
        <v>441</v>
      </c>
      <c r="J356" s="119">
        <v>585</v>
      </c>
    </row>
    <row r="357" spans="8:10" ht="31.5" x14ac:dyDescent="0.25">
      <c r="H357" s="78" t="s">
        <v>442</v>
      </c>
      <c r="I357" s="108" t="s">
        <v>443</v>
      </c>
      <c r="J357" s="118">
        <v>714</v>
      </c>
    </row>
    <row r="358" spans="8:10" ht="31.5" x14ac:dyDescent="0.25">
      <c r="H358" s="78" t="s">
        <v>444</v>
      </c>
      <c r="I358" s="108" t="s">
        <v>445</v>
      </c>
      <c r="J358" s="118">
        <v>708</v>
      </c>
    </row>
    <row r="359" spans="8:10" ht="31.5" x14ac:dyDescent="0.25">
      <c r="H359" s="78" t="s">
        <v>446</v>
      </c>
      <c r="I359" s="108" t="s">
        <v>447</v>
      </c>
      <c r="J359" s="119">
        <v>702</v>
      </c>
    </row>
    <row r="360" spans="8:10" x14ac:dyDescent="0.25">
      <c r="H360" s="78" t="s">
        <v>448</v>
      </c>
      <c r="I360" s="108" t="s">
        <v>449</v>
      </c>
      <c r="J360" s="119">
        <v>669</v>
      </c>
    </row>
    <row r="361" spans="8:10" ht="31.5" x14ac:dyDescent="0.25">
      <c r="H361" s="78" t="s">
        <v>450</v>
      </c>
      <c r="I361" s="108" t="s">
        <v>451</v>
      </c>
      <c r="J361" s="120">
        <v>1123</v>
      </c>
    </row>
    <row r="362" spans="8:10" ht="31.5" x14ac:dyDescent="0.25">
      <c r="H362" s="78" t="s">
        <v>452</v>
      </c>
      <c r="I362" s="108" t="s">
        <v>453</v>
      </c>
      <c r="J362" s="120">
        <v>1119</v>
      </c>
    </row>
    <row r="363" spans="8:10" ht="31.5" x14ac:dyDescent="0.25">
      <c r="H363" s="78" t="s">
        <v>454</v>
      </c>
      <c r="I363" s="108" t="s">
        <v>455</v>
      </c>
      <c r="J363" s="121">
        <v>1115</v>
      </c>
    </row>
    <row r="364" spans="8:10" ht="31.5" x14ac:dyDescent="0.25">
      <c r="H364" s="78" t="s">
        <v>456</v>
      </c>
      <c r="I364" s="108" t="s">
        <v>457</v>
      </c>
      <c r="J364" s="121">
        <v>1035</v>
      </c>
    </row>
    <row r="365" spans="8:10" x14ac:dyDescent="0.25">
      <c r="H365" s="78" t="s">
        <v>458</v>
      </c>
      <c r="I365" s="108" t="s">
        <v>459</v>
      </c>
      <c r="J365" s="118">
        <v>497</v>
      </c>
    </row>
    <row r="366" spans="8:10" x14ac:dyDescent="0.25">
      <c r="H366" s="78" t="s">
        <v>460</v>
      </c>
      <c r="I366" s="108" t="s">
        <v>461</v>
      </c>
      <c r="J366" s="118">
        <v>495</v>
      </c>
    </row>
    <row r="367" spans="8:10" x14ac:dyDescent="0.25">
      <c r="H367" s="78" t="s">
        <v>462</v>
      </c>
      <c r="I367" s="122" t="s">
        <v>463</v>
      </c>
      <c r="J367" s="119">
        <v>472</v>
      </c>
    </row>
    <row r="368" spans="8:10" x14ac:dyDescent="0.25">
      <c r="H368" s="78" t="s">
        <v>464</v>
      </c>
      <c r="I368" s="122" t="s">
        <v>465</v>
      </c>
      <c r="J368" s="119">
        <v>471</v>
      </c>
    </row>
    <row r="369" spans="8:10" x14ac:dyDescent="0.25">
      <c r="H369" s="78" t="s">
        <v>466</v>
      </c>
      <c r="I369" s="108" t="s">
        <v>467</v>
      </c>
      <c r="J369" s="118">
        <v>35</v>
      </c>
    </row>
    <row r="370" spans="8:10" x14ac:dyDescent="0.25">
      <c r="H370" s="78" t="s">
        <v>468</v>
      </c>
      <c r="I370" s="108" t="s">
        <v>469</v>
      </c>
      <c r="J370" s="118">
        <v>28</v>
      </c>
    </row>
    <row r="371" spans="8:10" x14ac:dyDescent="0.25">
      <c r="H371" s="115"/>
      <c r="I371" s="123" t="s">
        <v>470</v>
      </c>
      <c r="J371" s="124"/>
    </row>
    <row r="372" spans="8:10" x14ac:dyDescent="0.25">
      <c r="H372" s="78" t="s">
        <v>471</v>
      </c>
      <c r="I372" s="108" t="s">
        <v>472</v>
      </c>
      <c r="J372" s="118">
        <v>649</v>
      </c>
    </row>
    <row r="373" spans="8:10" x14ac:dyDescent="0.25">
      <c r="H373" s="78" t="s">
        <v>473</v>
      </c>
      <c r="I373" s="108" t="s">
        <v>474</v>
      </c>
      <c r="J373" s="118">
        <v>647</v>
      </c>
    </row>
    <row r="374" spans="8:10" x14ac:dyDescent="0.25">
      <c r="H374" s="78" t="s">
        <v>475</v>
      </c>
      <c r="I374" s="108" t="s">
        <v>476</v>
      </c>
      <c r="J374" s="118">
        <v>645</v>
      </c>
    </row>
    <row r="375" spans="8:10" x14ac:dyDescent="0.25">
      <c r="H375" s="78" t="s">
        <v>477</v>
      </c>
      <c r="I375" s="108" t="s">
        <v>478</v>
      </c>
      <c r="J375" s="118">
        <v>611</v>
      </c>
    </row>
    <row r="376" spans="8:10" ht="18.75" x14ac:dyDescent="0.3">
      <c r="H376" s="395" t="s">
        <v>479</v>
      </c>
      <c r="I376" s="396"/>
      <c r="J376" s="397"/>
    </row>
    <row r="377" spans="8:10" x14ac:dyDescent="0.25">
      <c r="H377" s="398" t="s">
        <v>480</v>
      </c>
      <c r="I377" s="399"/>
      <c r="J377" s="400"/>
    </row>
    <row r="378" spans="8:10" x14ac:dyDescent="0.25">
      <c r="H378" s="78" t="s">
        <v>481</v>
      </c>
      <c r="I378" s="81" t="s">
        <v>482</v>
      </c>
      <c r="J378" s="120">
        <v>1145</v>
      </c>
    </row>
    <row r="379" spans="8:10" x14ac:dyDescent="0.25">
      <c r="H379" s="78" t="s">
        <v>483</v>
      </c>
      <c r="I379" s="70" t="s">
        <v>484</v>
      </c>
      <c r="J379" s="118">
        <v>762</v>
      </c>
    </row>
    <row r="380" spans="8:10" x14ac:dyDescent="0.25">
      <c r="H380" s="78" t="s">
        <v>485</v>
      </c>
      <c r="I380" s="70" t="s">
        <v>486</v>
      </c>
      <c r="J380" s="118">
        <v>388</v>
      </c>
    </row>
    <row r="381" spans="8:10" x14ac:dyDescent="0.25">
      <c r="H381" s="78" t="s">
        <v>487</v>
      </c>
      <c r="I381" s="58" t="s">
        <v>488</v>
      </c>
      <c r="J381" s="120">
        <v>1481</v>
      </c>
    </row>
    <row r="382" spans="8:10" x14ac:dyDescent="0.25">
      <c r="H382" s="78" t="s">
        <v>489</v>
      </c>
      <c r="I382" s="70" t="s">
        <v>490</v>
      </c>
      <c r="J382" s="120">
        <v>2999</v>
      </c>
    </row>
    <row r="383" spans="8:10" x14ac:dyDescent="0.25">
      <c r="H383" s="78" t="s">
        <v>491</v>
      </c>
      <c r="I383" s="58" t="s">
        <v>492</v>
      </c>
      <c r="J383" s="120">
        <v>4414</v>
      </c>
    </row>
    <row r="384" spans="8:10" x14ac:dyDescent="0.25">
      <c r="H384" s="78" t="s">
        <v>493</v>
      </c>
      <c r="I384" s="58" t="s">
        <v>494</v>
      </c>
      <c r="J384" s="120">
        <v>3973</v>
      </c>
    </row>
    <row r="385" spans="8:10" x14ac:dyDescent="0.25">
      <c r="H385" s="78" t="s">
        <v>495</v>
      </c>
      <c r="I385" s="58" t="s">
        <v>496</v>
      </c>
      <c r="J385" s="120">
        <v>1434</v>
      </c>
    </row>
    <row r="386" spans="8:10" x14ac:dyDescent="0.25">
      <c r="H386" s="78" t="s">
        <v>497</v>
      </c>
      <c r="I386" s="57" t="s">
        <v>498</v>
      </c>
      <c r="J386" s="120">
        <v>1136</v>
      </c>
    </row>
    <row r="387" spans="8:10" x14ac:dyDescent="0.25">
      <c r="H387" s="78" t="s">
        <v>499</v>
      </c>
      <c r="I387" s="58" t="s">
        <v>500</v>
      </c>
      <c r="J387" s="118">
        <v>592</v>
      </c>
    </row>
    <row r="388" spans="8:10" x14ac:dyDescent="0.25">
      <c r="H388" s="78" t="s">
        <v>501</v>
      </c>
      <c r="I388" s="58" t="s">
        <v>502</v>
      </c>
      <c r="J388" s="118">
        <v>548</v>
      </c>
    </row>
    <row r="389" spans="8:10" x14ac:dyDescent="0.25">
      <c r="H389" s="78" t="s">
        <v>503</v>
      </c>
      <c r="I389" s="58" t="s">
        <v>504</v>
      </c>
      <c r="J389" s="118">
        <v>794</v>
      </c>
    </row>
    <row r="390" spans="8:10" x14ac:dyDescent="0.25">
      <c r="H390" s="78" t="s">
        <v>505</v>
      </c>
      <c r="I390" s="58" t="s">
        <v>506</v>
      </c>
      <c r="J390" s="118">
        <v>627</v>
      </c>
    </row>
    <row r="391" spans="8:10" x14ac:dyDescent="0.25">
      <c r="H391" s="78" t="s">
        <v>507</v>
      </c>
      <c r="I391" s="58" t="s">
        <v>508</v>
      </c>
      <c r="J391" s="118">
        <v>416</v>
      </c>
    </row>
    <row r="392" spans="8:10" x14ac:dyDescent="0.25">
      <c r="H392" s="78" t="s">
        <v>509</v>
      </c>
      <c r="I392" s="58" t="s">
        <v>221</v>
      </c>
      <c r="J392" s="118">
        <v>199</v>
      </c>
    </row>
    <row r="393" spans="8:10" x14ac:dyDescent="0.25">
      <c r="H393" s="78" t="s">
        <v>510</v>
      </c>
      <c r="I393" s="58" t="s">
        <v>511</v>
      </c>
      <c r="J393" s="118">
        <v>839</v>
      </c>
    </row>
    <row r="394" spans="8:10" x14ac:dyDescent="0.25">
      <c r="H394" s="78" t="s">
        <v>512</v>
      </c>
      <c r="I394" s="58" t="s">
        <v>513</v>
      </c>
      <c r="J394" s="118">
        <v>667</v>
      </c>
    </row>
    <row r="395" spans="8:10" x14ac:dyDescent="0.25">
      <c r="H395" s="78" t="s">
        <v>514</v>
      </c>
      <c r="I395" s="58" t="s">
        <v>515</v>
      </c>
      <c r="J395" s="118">
        <v>119</v>
      </c>
    </row>
    <row r="396" spans="8:10" x14ac:dyDescent="0.25">
      <c r="H396" s="78" t="s">
        <v>516</v>
      </c>
      <c r="I396" s="58" t="s">
        <v>517</v>
      </c>
      <c r="J396" s="118">
        <v>157</v>
      </c>
    </row>
    <row r="397" spans="8:10" x14ac:dyDescent="0.25">
      <c r="H397" s="401" t="s">
        <v>518</v>
      </c>
      <c r="I397" s="402"/>
      <c r="J397" s="402"/>
    </row>
    <row r="398" spans="8:10" x14ac:dyDescent="0.25">
      <c r="H398" s="78" t="s">
        <v>481</v>
      </c>
      <c r="I398" s="58" t="s">
        <v>519</v>
      </c>
      <c r="J398" s="118">
        <v>28</v>
      </c>
    </row>
    <row r="399" spans="8:10" x14ac:dyDescent="0.25">
      <c r="H399" s="78" t="s">
        <v>483</v>
      </c>
      <c r="I399" s="58" t="s">
        <v>520</v>
      </c>
      <c r="J399" s="118">
        <v>186</v>
      </c>
    </row>
    <row r="400" spans="8:10" x14ac:dyDescent="0.25">
      <c r="H400" s="78" t="s">
        <v>485</v>
      </c>
      <c r="I400" s="58" t="s">
        <v>521</v>
      </c>
      <c r="J400" s="118">
        <v>175</v>
      </c>
    </row>
    <row r="401" spans="8:10" x14ac:dyDescent="0.25">
      <c r="H401" s="78" t="s">
        <v>487</v>
      </c>
      <c r="I401" s="58" t="s">
        <v>522</v>
      </c>
      <c r="J401" s="118">
        <v>180</v>
      </c>
    </row>
    <row r="402" spans="8:10" x14ac:dyDescent="0.25">
      <c r="H402" s="78" t="s">
        <v>489</v>
      </c>
      <c r="I402" s="58" t="s">
        <v>523</v>
      </c>
      <c r="J402" s="118">
        <v>128</v>
      </c>
    </row>
    <row r="403" spans="8:10" x14ac:dyDescent="0.25">
      <c r="H403" s="78" t="s">
        <v>491</v>
      </c>
      <c r="I403" s="58" t="s">
        <v>524</v>
      </c>
      <c r="J403" s="118">
        <v>255</v>
      </c>
    </row>
    <row r="404" spans="8:10" x14ac:dyDescent="0.25">
      <c r="H404" s="78" t="s">
        <v>493</v>
      </c>
      <c r="I404" s="58" t="s">
        <v>525</v>
      </c>
      <c r="J404" s="118">
        <v>119</v>
      </c>
    </row>
    <row r="405" spans="8:10" x14ac:dyDescent="0.25">
      <c r="H405" s="78" t="s">
        <v>495</v>
      </c>
      <c r="I405" s="58" t="s">
        <v>526</v>
      </c>
      <c r="J405" s="118">
        <v>102</v>
      </c>
    </row>
    <row r="406" spans="8:10" x14ac:dyDescent="0.25">
      <c r="H406" s="78" t="s">
        <v>497</v>
      </c>
      <c r="I406" s="58" t="s">
        <v>527</v>
      </c>
      <c r="J406" s="118">
        <v>142</v>
      </c>
    </row>
    <row r="407" spans="8:10" x14ac:dyDescent="0.25">
      <c r="H407" s="78" t="s">
        <v>499</v>
      </c>
      <c r="I407" s="58" t="s">
        <v>528</v>
      </c>
      <c r="J407" s="118">
        <v>112</v>
      </c>
    </row>
    <row r="408" spans="8:10" x14ac:dyDescent="0.25">
      <c r="H408" s="78" t="s">
        <v>501</v>
      </c>
      <c r="I408" s="58" t="s">
        <v>529</v>
      </c>
      <c r="J408" s="118">
        <v>92</v>
      </c>
    </row>
    <row r="409" spans="8:10" x14ac:dyDescent="0.25">
      <c r="H409" s="78" t="s">
        <v>503</v>
      </c>
      <c r="I409" s="58" t="s">
        <v>530</v>
      </c>
      <c r="J409" s="118">
        <v>392</v>
      </c>
    </row>
    <row r="410" spans="8:10" x14ac:dyDescent="0.25">
      <c r="H410" s="78" t="s">
        <v>505</v>
      </c>
      <c r="I410" s="58" t="s">
        <v>531</v>
      </c>
      <c r="J410" s="118">
        <v>336</v>
      </c>
    </row>
    <row r="411" spans="8:10" x14ac:dyDescent="0.25">
      <c r="H411" s="78" t="s">
        <v>507</v>
      </c>
      <c r="I411" s="58" t="s">
        <v>532</v>
      </c>
      <c r="J411" s="118">
        <v>131</v>
      </c>
    </row>
    <row r="412" spans="8:10" x14ac:dyDescent="0.25">
      <c r="H412" s="78" t="s">
        <v>509</v>
      </c>
      <c r="I412" s="58" t="s">
        <v>533</v>
      </c>
      <c r="J412" s="118">
        <v>255</v>
      </c>
    </row>
    <row r="413" spans="8:10" x14ac:dyDescent="0.25">
      <c r="H413" s="401" t="s">
        <v>534</v>
      </c>
      <c r="I413" s="402"/>
      <c r="J413" s="402"/>
    </row>
    <row r="414" spans="8:10" x14ac:dyDescent="0.25">
      <c r="H414" s="78" t="s">
        <v>481</v>
      </c>
      <c r="I414" s="58" t="s">
        <v>535</v>
      </c>
      <c r="J414" s="120">
        <v>3070</v>
      </c>
    </row>
    <row r="415" spans="8:10" x14ac:dyDescent="0.25">
      <c r="H415" s="78" t="s">
        <v>483</v>
      </c>
      <c r="I415" s="58" t="s">
        <v>536</v>
      </c>
      <c r="J415" s="120">
        <v>3732</v>
      </c>
    </row>
    <row r="416" spans="8:10" x14ac:dyDescent="0.25">
      <c r="H416" s="78" t="s">
        <v>485</v>
      </c>
      <c r="I416" s="58" t="s">
        <v>537</v>
      </c>
      <c r="J416" s="120">
        <v>3848</v>
      </c>
    </row>
    <row r="417" spans="8:10" x14ac:dyDescent="0.25">
      <c r="H417" s="78" t="s">
        <v>487</v>
      </c>
      <c r="I417" s="58" t="s">
        <v>538</v>
      </c>
      <c r="J417" s="120">
        <v>1384</v>
      </c>
    </row>
    <row r="418" spans="8:10" x14ac:dyDescent="0.25">
      <c r="H418" s="78" t="s">
        <v>489</v>
      </c>
      <c r="I418" s="58" t="s">
        <v>539</v>
      </c>
      <c r="J418" s="120">
        <v>16749</v>
      </c>
    </row>
    <row r="419" spans="8:10" x14ac:dyDescent="0.25">
      <c r="H419" s="78" t="s">
        <v>491</v>
      </c>
      <c r="I419" s="58" t="s">
        <v>540</v>
      </c>
      <c r="J419" s="120">
        <v>18409</v>
      </c>
    </row>
    <row r="420" spans="8:10" x14ac:dyDescent="0.25">
      <c r="H420" s="78" t="s">
        <v>493</v>
      </c>
      <c r="I420" s="58" t="s">
        <v>541</v>
      </c>
      <c r="J420" s="120">
        <v>1739</v>
      </c>
    </row>
    <row r="421" spans="8:10" x14ac:dyDescent="0.25">
      <c r="H421" s="403" t="s">
        <v>542</v>
      </c>
      <c r="I421" s="404"/>
      <c r="J421" s="405"/>
    </row>
    <row r="422" spans="8:10" x14ac:dyDescent="0.25">
      <c r="H422" s="125" t="s">
        <v>481</v>
      </c>
      <c r="I422" s="61" t="s">
        <v>543</v>
      </c>
      <c r="J422" s="121">
        <v>723</v>
      </c>
    </row>
    <row r="423" spans="8:10" x14ac:dyDescent="0.25">
      <c r="H423" s="125" t="s">
        <v>483</v>
      </c>
      <c r="I423" s="61" t="s">
        <v>544</v>
      </c>
      <c r="J423" s="121">
        <v>723</v>
      </c>
    </row>
    <row r="424" spans="8:10" x14ac:dyDescent="0.25">
      <c r="H424" s="125" t="s">
        <v>485</v>
      </c>
      <c r="I424" s="61" t="s">
        <v>545</v>
      </c>
      <c r="J424" s="121">
        <v>723</v>
      </c>
    </row>
    <row r="425" spans="8:10" x14ac:dyDescent="0.25">
      <c r="H425" s="406" t="s">
        <v>546</v>
      </c>
      <c r="I425" s="407"/>
      <c r="J425" s="408"/>
    </row>
    <row r="426" spans="8:10" x14ac:dyDescent="0.25">
      <c r="H426" s="125" t="s">
        <v>481</v>
      </c>
      <c r="I426" s="61" t="s">
        <v>547</v>
      </c>
      <c r="J426" s="126">
        <v>657</v>
      </c>
    </row>
    <row r="427" spans="8:10" x14ac:dyDescent="0.25">
      <c r="H427" s="403" t="s">
        <v>548</v>
      </c>
      <c r="I427" s="404"/>
      <c r="J427" s="405"/>
    </row>
    <row r="428" spans="8:10" x14ac:dyDescent="0.25">
      <c r="H428" s="78" t="s">
        <v>481</v>
      </c>
      <c r="I428" s="58" t="s">
        <v>549</v>
      </c>
      <c r="J428" s="120">
        <v>12085</v>
      </c>
    </row>
    <row r="429" spans="8:10" x14ac:dyDescent="0.25">
      <c r="H429" s="78" t="s">
        <v>483</v>
      </c>
      <c r="I429" s="58" t="s">
        <v>550</v>
      </c>
      <c r="J429" s="120">
        <v>11655</v>
      </c>
    </row>
    <row r="430" spans="8:10" x14ac:dyDescent="0.25">
      <c r="H430" s="403" t="s">
        <v>551</v>
      </c>
      <c r="I430" s="404"/>
      <c r="J430" s="405"/>
    </row>
    <row r="431" spans="8:10" x14ac:dyDescent="0.25">
      <c r="H431" s="78" t="s">
        <v>481</v>
      </c>
      <c r="I431" s="58" t="s">
        <v>550</v>
      </c>
      <c r="J431" s="120">
        <v>3573</v>
      </c>
    </row>
    <row r="432" spans="8:10" x14ac:dyDescent="0.25">
      <c r="H432" s="403" t="s">
        <v>552</v>
      </c>
      <c r="I432" s="404"/>
      <c r="J432" s="405"/>
    </row>
    <row r="433" spans="8:10" x14ac:dyDescent="0.25">
      <c r="H433" s="78" t="s">
        <v>481</v>
      </c>
      <c r="I433" s="58" t="s">
        <v>553</v>
      </c>
      <c r="J433" s="120">
        <v>3394</v>
      </c>
    </row>
    <row r="434" spans="8:10" x14ac:dyDescent="0.25">
      <c r="H434" s="78" t="s">
        <v>8</v>
      </c>
      <c r="I434" s="58" t="s">
        <v>554</v>
      </c>
      <c r="J434" s="120">
        <v>3730</v>
      </c>
    </row>
    <row r="435" spans="8:10" x14ac:dyDescent="0.25">
      <c r="H435" s="403" t="s">
        <v>555</v>
      </c>
      <c r="I435" s="404"/>
      <c r="J435" s="405"/>
    </row>
    <row r="436" spans="8:10" x14ac:dyDescent="0.25">
      <c r="H436" s="78" t="s">
        <v>481</v>
      </c>
      <c r="I436" s="58" t="s">
        <v>556</v>
      </c>
      <c r="J436" s="120">
        <v>2896</v>
      </c>
    </row>
    <row r="437" spans="8:10" ht="18.75" x14ac:dyDescent="0.3">
      <c r="H437" s="395" t="s">
        <v>557</v>
      </c>
      <c r="I437" s="396"/>
      <c r="J437" s="397"/>
    </row>
    <row r="438" spans="8:10" x14ac:dyDescent="0.25">
      <c r="H438" s="78" t="s">
        <v>481</v>
      </c>
      <c r="I438" s="393" t="s">
        <v>558</v>
      </c>
      <c r="J438" s="394"/>
    </row>
    <row r="439" spans="8:10" x14ac:dyDescent="0.25">
      <c r="H439" s="78" t="s">
        <v>7</v>
      </c>
      <c r="I439" s="127" t="s">
        <v>559</v>
      </c>
      <c r="J439" s="118">
        <v>233</v>
      </c>
    </row>
    <row r="440" spans="8:10" x14ac:dyDescent="0.25">
      <c r="H440" s="78"/>
      <c r="I440" s="127" t="s">
        <v>560</v>
      </c>
      <c r="J440" s="118">
        <v>363</v>
      </c>
    </row>
    <row r="441" spans="8:10" x14ac:dyDescent="0.25">
      <c r="H441" s="78" t="s">
        <v>8</v>
      </c>
      <c r="I441" s="127" t="s">
        <v>561</v>
      </c>
      <c r="J441" s="118">
        <v>251</v>
      </c>
    </row>
    <row r="442" spans="8:10" x14ac:dyDescent="0.25">
      <c r="H442" s="78"/>
      <c r="I442" s="127" t="s">
        <v>562</v>
      </c>
      <c r="J442" s="118">
        <v>396</v>
      </c>
    </row>
    <row r="443" spans="8:10" x14ac:dyDescent="0.25">
      <c r="H443" s="78" t="s">
        <v>9</v>
      </c>
      <c r="I443" s="127" t="s">
        <v>563</v>
      </c>
      <c r="J443" s="118">
        <v>278</v>
      </c>
    </row>
    <row r="444" spans="8:10" x14ac:dyDescent="0.25">
      <c r="H444" s="78"/>
      <c r="I444" s="127" t="s">
        <v>564</v>
      </c>
      <c r="J444" s="118">
        <v>452</v>
      </c>
    </row>
    <row r="445" spans="8:10" x14ac:dyDescent="0.25">
      <c r="H445" s="78" t="s">
        <v>10</v>
      </c>
      <c r="I445" s="127" t="s">
        <v>565</v>
      </c>
      <c r="J445" s="118">
        <v>521</v>
      </c>
    </row>
    <row r="446" spans="8:10" x14ac:dyDescent="0.25">
      <c r="H446" s="78" t="s">
        <v>483</v>
      </c>
      <c r="I446" s="393" t="s">
        <v>566</v>
      </c>
      <c r="J446" s="394"/>
    </row>
    <row r="447" spans="8:10" x14ac:dyDescent="0.25">
      <c r="H447" s="78" t="s">
        <v>44</v>
      </c>
      <c r="I447" s="127" t="s">
        <v>567</v>
      </c>
      <c r="J447" s="118">
        <v>473</v>
      </c>
    </row>
    <row r="448" spans="8:10" x14ac:dyDescent="0.25">
      <c r="H448" s="78" t="s">
        <v>45</v>
      </c>
      <c r="I448" s="127" t="s">
        <v>568</v>
      </c>
      <c r="J448" s="118">
        <v>581</v>
      </c>
    </row>
    <row r="449" spans="8:10" x14ac:dyDescent="0.25">
      <c r="H449" s="78" t="s">
        <v>46</v>
      </c>
      <c r="I449" s="127" t="s">
        <v>569</v>
      </c>
      <c r="J449" s="118">
        <v>384</v>
      </c>
    </row>
    <row r="450" spans="8:10" x14ac:dyDescent="0.25">
      <c r="H450" s="78" t="s">
        <v>485</v>
      </c>
      <c r="I450" s="412" t="s">
        <v>570</v>
      </c>
      <c r="J450" s="394"/>
    </row>
    <row r="451" spans="8:10" x14ac:dyDescent="0.25">
      <c r="H451" s="78" t="s">
        <v>63</v>
      </c>
      <c r="I451" s="127" t="s">
        <v>571</v>
      </c>
      <c r="J451" s="118"/>
    </row>
    <row r="452" spans="8:10" x14ac:dyDescent="0.25">
      <c r="H452" s="78"/>
      <c r="I452" s="127" t="s">
        <v>572</v>
      </c>
      <c r="J452" s="118">
        <v>250</v>
      </c>
    </row>
    <row r="453" spans="8:10" x14ac:dyDescent="0.25">
      <c r="H453" s="78"/>
      <c r="I453" s="127" t="s">
        <v>573</v>
      </c>
      <c r="J453" s="118">
        <v>439</v>
      </c>
    </row>
    <row r="454" spans="8:10" x14ac:dyDescent="0.25">
      <c r="H454" s="78" t="s">
        <v>64</v>
      </c>
      <c r="I454" s="127" t="s">
        <v>574</v>
      </c>
      <c r="J454" s="118">
        <v>871</v>
      </c>
    </row>
    <row r="455" spans="8:10" x14ac:dyDescent="0.25">
      <c r="H455" s="78" t="s">
        <v>65</v>
      </c>
      <c r="I455" s="127" t="s">
        <v>575</v>
      </c>
      <c r="J455" s="118">
        <v>251</v>
      </c>
    </row>
    <row r="456" spans="8:10" x14ac:dyDescent="0.25">
      <c r="H456" s="78" t="s">
        <v>66</v>
      </c>
      <c r="I456" s="127" t="s">
        <v>576</v>
      </c>
      <c r="J456" s="118">
        <v>396</v>
      </c>
    </row>
    <row r="457" spans="8:10" x14ac:dyDescent="0.25">
      <c r="H457" s="78" t="s">
        <v>67</v>
      </c>
      <c r="I457" s="127" t="s">
        <v>577</v>
      </c>
      <c r="J457" s="118">
        <v>233</v>
      </c>
    </row>
    <row r="458" spans="8:10" ht="31.5" x14ac:dyDescent="0.25">
      <c r="H458" s="78" t="s">
        <v>68</v>
      </c>
      <c r="I458" s="127" t="s">
        <v>578</v>
      </c>
      <c r="J458" s="118">
        <v>226</v>
      </c>
    </row>
    <row r="459" spans="8:10" x14ac:dyDescent="0.25">
      <c r="H459" s="78" t="s">
        <v>69</v>
      </c>
      <c r="I459" s="127" t="s">
        <v>579</v>
      </c>
      <c r="J459" s="118"/>
    </row>
    <row r="460" spans="8:10" x14ac:dyDescent="0.25">
      <c r="H460" s="78"/>
      <c r="I460" s="127" t="s">
        <v>572</v>
      </c>
      <c r="J460" s="118">
        <v>251</v>
      </c>
    </row>
    <row r="461" spans="8:10" x14ac:dyDescent="0.25">
      <c r="H461" s="78"/>
      <c r="I461" s="127" t="s">
        <v>573</v>
      </c>
      <c r="J461" s="118">
        <v>396</v>
      </c>
    </row>
    <row r="462" spans="8:10" x14ac:dyDescent="0.25">
      <c r="H462" s="78" t="s">
        <v>70</v>
      </c>
      <c r="I462" s="127" t="s">
        <v>580</v>
      </c>
      <c r="J462" s="118">
        <v>278</v>
      </c>
    </row>
    <row r="463" spans="8:10" x14ac:dyDescent="0.25">
      <c r="H463" s="78" t="s">
        <v>71</v>
      </c>
      <c r="I463" s="127" t="s">
        <v>581</v>
      </c>
      <c r="J463" s="118">
        <v>363</v>
      </c>
    </row>
    <row r="464" spans="8:10" x14ac:dyDescent="0.25">
      <c r="H464" s="78" t="s">
        <v>72</v>
      </c>
      <c r="I464" s="127" t="s">
        <v>582</v>
      </c>
      <c r="J464" s="118">
        <v>333</v>
      </c>
    </row>
    <row r="465" spans="8:10" x14ac:dyDescent="0.25">
      <c r="H465" s="78" t="s">
        <v>73</v>
      </c>
      <c r="I465" s="127" t="s">
        <v>583</v>
      </c>
      <c r="J465" s="118">
        <v>407</v>
      </c>
    </row>
    <row r="466" spans="8:10" x14ac:dyDescent="0.25">
      <c r="H466" s="78" t="s">
        <v>74</v>
      </c>
      <c r="I466" s="127" t="s">
        <v>584</v>
      </c>
      <c r="J466" s="118">
        <v>543</v>
      </c>
    </row>
    <row r="467" spans="8:10" x14ac:dyDescent="0.25">
      <c r="H467" s="401" t="s">
        <v>585</v>
      </c>
      <c r="I467" s="402"/>
      <c r="J467" s="402"/>
    </row>
    <row r="468" spans="8:10" x14ac:dyDescent="0.25">
      <c r="H468" s="78" t="s">
        <v>481</v>
      </c>
      <c r="I468" s="127" t="s">
        <v>586</v>
      </c>
      <c r="J468" s="120">
        <v>1199</v>
      </c>
    </row>
    <row r="469" spans="8:10" x14ac:dyDescent="0.25">
      <c r="H469" s="78" t="s">
        <v>483</v>
      </c>
      <c r="I469" s="127" t="s">
        <v>587</v>
      </c>
      <c r="J469" s="118">
        <v>487</v>
      </c>
    </row>
    <row r="470" spans="8:10" x14ac:dyDescent="0.25">
      <c r="H470" s="78" t="s">
        <v>485</v>
      </c>
      <c r="I470" s="127" t="s">
        <v>588</v>
      </c>
      <c r="J470" s="118">
        <v>699</v>
      </c>
    </row>
    <row r="471" spans="8:10" x14ac:dyDescent="0.25">
      <c r="H471" s="78" t="s">
        <v>487</v>
      </c>
      <c r="I471" s="127" t="s">
        <v>589</v>
      </c>
      <c r="J471" s="118">
        <v>487</v>
      </c>
    </row>
    <row r="472" spans="8:10" x14ac:dyDescent="0.25">
      <c r="H472" s="78" t="s">
        <v>489</v>
      </c>
      <c r="I472" s="127" t="s">
        <v>590</v>
      </c>
      <c r="J472" s="118">
        <v>381</v>
      </c>
    </row>
    <row r="473" spans="8:10" x14ac:dyDescent="0.25">
      <c r="H473" s="78" t="s">
        <v>491</v>
      </c>
      <c r="I473" s="127" t="s">
        <v>591</v>
      </c>
      <c r="J473" s="119">
        <v>697</v>
      </c>
    </row>
    <row r="474" spans="8:10" x14ac:dyDescent="0.25">
      <c r="H474" s="78" t="s">
        <v>493</v>
      </c>
      <c r="I474" s="127" t="s">
        <v>592</v>
      </c>
      <c r="J474" s="118">
        <v>276</v>
      </c>
    </row>
    <row r="475" spans="8:10" x14ac:dyDescent="0.25">
      <c r="H475" s="78" t="s">
        <v>495</v>
      </c>
      <c r="I475" s="127" t="s">
        <v>593</v>
      </c>
      <c r="J475" s="118">
        <v>276</v>
      </c>
    </row>
    <row r="476" spans="8:10" x14ac:dyDescent="0.25">
      <c r="H476" s="78" t="s">
        <v>497</v>
      </c>
      <c r="I476" s="127" t="s">
        <v>594</v>
      </c>
      <c r="J476" s="118">
        <v>487</v>
      </c>
    </row>
    <row r="477" spans="8:10" x14ac:dyDescent="0.25">
      <c r="H477" s="78" t="s">
        <v>499</v>
      </c>
      <c r="I477" s="127" t="s">
        <v>595</v>
      </c>
      <c r="J477" s="118">
        <v>276</v>
      </c>
    </row>
    <row r="478" spans="8:10" x14ac:dyDescent="0.25">
      <c r="H478" s="78" t="s">
        <v>501</v>
      </c>
      <c r="I478" s="127" t="s">
        <v>596</v>
      </c>
      <c r="J478" s="118">
        <v>276</v>
      </c>
    </row>
    <row r="479" spans="8:10" x14ac:dyDescent="0.25">
      <c r="H479" s="78" t="s">
        <v>503</v>
      </c>
      <c r="I479" s="127" t="s">
        <v>632</v>
      </c>
      <c r="J479" s="118">
        <v>276</v>
      </c>
    </row>
    <row r="480" spans="8:10" x14ac:dyDescent="0.25">
      <c r="H480" s="78" t="s">
        <v>505</v>
      </c>
      <c r="I480" s="127" t="s">
        <v>598</v>
      </c>
      <c r="J480" s="118">
        <v>380</v>
      </c>
    </row>
    <row r="481" spans="8:10" x14ac:dyDescent="0.25">
      <c r="H481" s="78" t="s">
        <v>507</v>
      </c>
      <c r="I481" s="127" t="s">
        <v>599</v>
      </c>
      <c r="J481" s="118">
        <v>276</v>
      </c>
    </row>
    <row r="482" spans="8:10" x14ac:dyDescent="0.25">
      <c r="H482" s="78" t="s">
        <v>509</v>
      </c>
      <c r="I482" s="127" t="s">
        <v>600</v>
      </c>
      <c r="J482" s="118">
        <v>487</v>
      </c>
    </row>
    <row r="483" spans="8:10" x14ac:dyDescent="0.25">
      <c r="H483" s="78" t="s">
        <v>510</v>
      </c>
      <c r="I483" s="127" t="s">
        <v>601</v>
      </c>
      <c r="J483" s="118">
        <v>487</v>
      </c>
    </row>
    <row r="484" spans="8:10" x14ac:dyDescent="0.25">
      <c r="H484" s="401" t="s">
        <v>602</v>
      </c>
      <c r="I484" s="402"/>
      <c r="J484" s="402"/>
    </row>
    <row r="485" spans="8:10" x14ac:dyDescent="0.25">
      <c r="H485" s="78" t="s">
        <v>481</v>
      </c>
      <c r="I485" s="127" t="s">
        <v>603</v>
      </c>
      <c r="J485" s="118">
        <v>118</v>
      </c>
    </row>
    <row r="486" spans="8:10" x14ac:dyDescent="0.25">
      <c r="H486" s="413" t="s">
        <v>604</v>
      </c>
      <c r="I486" s="414"/>
      <c r="J486" s="414"/>
    </row>
    <row r="487" spans="8:10" x14ac:dyDescent="0.25">
      <c r="H487" s="78" t="s">
        <v>481</v>
      </c>
      <c r="I487" s="96" t="s">
        <v>605</v>
      </c>
      <c r="J487" s="120">
        <v>1683</v>
      </c>
    </row>
    <row r="488" spans="8:10" x14ac:dyDescent="0.25">
      <c r="H488" s="78" t="s">
        <v>483</v>
      </c>
      <c r="I488" s="96" t="s">
        <v>606</v>
      </c>
      <c r="J488" s="120">
        <v>2615</v>
      </c>
    </row>
    <row r="489" spans="8:10" x14ac:dyDescent="0.25">
      <c r="H489" s="78" t="s">
        <v>485</v>
      </c>
      <c r="I489" s="96" t="s">
        <v>607</v>
      </c>
      <c r="J489" s="120">
        <v>882</v>
      </c>
    </row>
    <row r="490" spans="8:10" x14ac:dyDescent="0.25">
      <c r="H490" s="409" t="s">
        <v>608</v>
      </c>
      <c r="I490" s="410"/>
      <c r="J490" s="411"/>
    </row>
    <row r="491" spans="8:10" x14ac:dyDescent="0.25">
      <c r="H491" s="78" t="s">
        <v>7</v>
      </c>
      <c r="I491" s="79" t="s">
        <v>609</v>
      </c>
      <c r="J491" s="128">
        <v>3381</v>
      </c>
    </row>
    <row r="492" spans="8:10" x14ac:dyDescent="0.25">
      <c r="H492" s="78" t="s">
        <v>8</v>
      </c>
      <c r="I492" s="79" t="s">
        <v>610</v>
      </c>
      <c r="J492" s="86" t="s">
        <v>611</v>
      </c>
    </row>
    <row r="493" spans="8:10" x14ac:dyDescent="0.25">
      <c r="H493" s="78" t="s">
        <v>9</v>
      </c>
      <c r="I493" s="79" t="s">
        <v>612</v>
      </c>
      <c r="J493" s="86" t="s">
        <v>613</v>
      </c>
    </row>
  </sheetData>
  <mergeCells count="36">
    <mergeCell ref="H157:J157"/>
    <mergeCell ref="I3:J3"/>
    <mergeCell ref="I4:J5"/>
    <mergeCell ref="K4:O5"/>
    <mergeCell ref="H8:J8"/>
    <mergeCell ref="H12:J12"/>
    <mergeCell ref="H46:J46"/>
    <mergeCell ref="H65:J65"/>
    <mergeCell ref="H99:J99"/>
    <mergeCell ref="H113:J113"/>
    <mergeCell ref="H132:J132"/>
    <mergeCell ref="H148:J148"/>
    <mergeCell ref="H425:J425"/>
    <mergeCell ref="H205:J205"/>
    <mergeCell ref="H206:J206"/>
    <mergeCell ref="H288:J288"/>
    <mergeCell ref="H314:J314"/>
    <mergeCell ref="H325:J325"/>
    <mergeCell ref="H344:J344"/>
    <mergeCell ref="H376:J376"/>
    <mergeCell ref="H377:J377"/>
    <mergeCell ref="H397:J397"/>
    <mergeCell ref="H413:J413"/>
    <mergeCell ref="H421:J421"/>
    <mergeCell ref="H490:J490"/>
    <mergeCell ref="H427:J427"/>
    <mergeCell ref="H430:J430"/>
    <mergeCell ref="H432:J432"/>
    <mergeCell ref="H435:J435"/>
    <mergeCell ref="H437:J437"/>
    <mergeCell ref="I438:J438"/>
    <mergeCell ref="I446:J446"/>
    <mergeCell ref="I450:J450"/>
    <mergeCell ref="H467:J467"/>
    <mergeCell ref="H484:J484"/>
    <mergeCell ref="H486:J486"/>
  </mergeCells>
  <pageMargins left="0.70866141732283472" right="0.70866141732283472" top="0.15748031496062992" bottom="0.19685039370078741" header="0.31496062992125984" footer="0.31496062992125984"/>
  <pageSetup paperSize="9" scale="57" fitToHeight="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I3:M16"/>
  <sheetViews>
    <sheetView workbookViewId="0">
      <selection activeCell="S8" sqref="S8"/>
    </sheetView>
  </sheetViews>
  <sheetFormatPr defaultRowHeight="15" x14ac:dyDescent="0.25"/>
  <cols>
    <col min="1" max="10" width="9.140625" style="209"/>
    <col min="11" max="11" width="28" style="209" customWidth="1"/>
    <col min="12" max="12" width="20.28515625" style="209" customWidth="1"/>
    <col min="13" max="13" width="19.140625" style="209" customWidth="1"/>
    <col min="14" max="16384" width="9.140625" style="209"/>
  </cols>
  <sheetData>
    <row r="3" spans="9:13" ht="48.75" customHeight="1" x14ac:dyDescent="0.25">
      <c r="J3" s="447" t="s">
        <v>692</v>
      </c>
      <c r="K3" s="447"/>
      <c r="L3" s="447"/>
      <c r="M3" s="447"/>
    </row>
    <row r="4" spans="9:13" x14ac:dyDescent="0.25">
      <c r="J4" s="208"/>
    </row>
    <row r="5" spans="9:13" x14ac:dyDescent="0.25">
      <c r="J5" s="446" t="s">
        <v>691</v>
      </c>
      <c r="K5" s="446"/>
      <c r="L5" s="446"/>
      <c r="M5" s="446"/>
    </row>
    <row r="7" spans="9:13" ht="73.5" customHeight="1" x14ac:dyDescent="0.25">
      <c r="J7" s="207" t="s">
        <v>687</v>
      </c>
      <c r="K7" s="207" t="s">
        <v>688</v>
      </c>
      <c r="L7" s="207" t="s">
        <v>689</v>
      </c>
      <c r="M7" s="207" t="s">
        <v>690</v>
      </c>
    </row>
    <row r="8" spans="9:13" s="210" customFormat="1" ht="26.25" customHeight="1" x14ac:dyDescent="0.25">
      <c r="J8" s="449" t="s">
        <v>43</v>
      </c>
      <c r="K8" s="449"/>
      <c r="L8" s="449"/>
      <c r="M8" s="449"/>
    </row>
    <row r="9" spans="9:13" s="210" customFormat="1" ht="73.5" customHeight="1" x14ac:dyDescent="0.25">
      <c r="J9" s="78" t="s">
        <v>660</v>
      </c>
      <c r="K9" s="80" t="s">
        <v>661</v>
      </c>
      <c r="L9" s="77">
        <v>0</v>
      </c>
      <c r="M9" s="77">
        <v>398</v>
      </c>
    </row>
    <row r="10" spans="9:13" ht="30" customHeight="1" x14ac:dyDescent="0.25">
      <c r="I10" s="210"/>
      <c r="J10" s="448" t="s">
        <v>173</v>
      </c>
      <c r="K10" s="448"/>
      <c r="L10" s="448"/>
      <c r="M10" s="448"/>
    </row>
    <row r="11" spans="9:13" ht="47.25" x14ac:dyDescent="0.25">
      <c r="J11" s="78" t="s">
        <v>641</v>
      </c>
      <c r="K11" s="79" t="s">
        <v>643</v>
      </c>
      <c r="L11" s="104">
        <v>0</v>
      </c>
      <c r="M11" s="104">
        <v>750</v>
      </c>
    </row>
    <row r="12" spans="9:13" ht="63" x14ac:dyDescent="0.25">
      <c r="J12" s="106" t="s">
        <v>642</v>
      </c>
      <c r="K12" s="79" t="s">
        <v>644</v>
      </c>
      <c r="L12" s="104">
        <v>0</v>
      </c>
      <c r="M12" s="104">
        <v>400</v>
      </c>
    </row>
    <row r="13" spans="9:13" x14ac:dyDescent="0.25">
      <c r="J13" s="209" t="s">
        <v>373</v>
      </c>
    </row>
    <row r="14" spans="9:13" ht="94.5" x14ac:dyDescent="0.25">
      <c r="J14" s="78" t="s">
        <v>634</v>
      </c>
      <c r="K14" s="80" t="s">
        <v>635</v>
      </c>
      <c r="L14" s="100">
        <v>0</v>
      </c>
      <c r="M14" s="100">
        <v>680</v>
      </c>
    </row>
    <row r="15" spans="9:13" x14ac:dyDescent="0.25">
      <c r="J15" s="209" t="s">
        <v>253</v>
      </c>
    </row>
    <row r="16" spans="9:13" ht="47.25" x14ac:dyDescent="0.25">
      <c r="J16" s="78" t="s">
        <v>648</v>
      </c>
      <c r="K16" s="80" t="s">
        <v>650</v>
      </c>
      <c r="L16" s="94">
        <v>0</v>
      </c>
      <c r="M16" s="94">
        <v>170</v>
      </c>
    </row>
  </sheetData>
  <mergeCells count="4">
    <mergeCell ref="J5:M5"/>
    <mergeCell ref="J3:M3"/>
    <mergeCell ref="J10:M10"/>
    <mergeCell ref="J8:M8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O496"/>
  <sheetViews>
    <sheetView topLeftCell="A97" zoomScaleNormal="100" workbookViewId="0">
      <selection activeCell="J104" sqref="J104"/>
    </sheetView>
  </sheetViews>
  <sheetFormatPr defaultColWidth="9.140625" defaultRowHeight="15.75" x14ac:dyDescent="0.25"/>
  <cols>
    <col min="1" max="7" width="9.140625" style="82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102.75" customHeight="1" x14ac:dyDescent="0.25">
      <c r="H2" s="102"/>
      <c r="I2" s="212"/>
      <c r="J2" s="212" t="s">
        <v>681</v>
      </c>
      <c r="K2" s="83"/>
      <c r="L2" s="83"/>
      <c r="M2" s="83"/>
      <c r="N2" s="83"/>
    </row>
    <row r="3" spans="8:15" x14ac:dyDescent="0.25">
      <c r="H3" s="102"/>
      <c r="I3" s="470"/>
      <c r="J3" s="470"/>
    </row>
    <row r="4" spans="8:15" x14ac:dyDescent="0.25">
      <c r="H4" s="102"/>
      <c r="I4" s="471" t="s">
        <v>683</v>
      </c>
      <c r="J4" s="471"/>
      <c r="K4" s="349"/>
      <c r="L4" s="349"/>
      <c r="M4" s="349"/>
      <c r="N4" s="349"/>
      <c r="O4" s="349"/>
    </row>
    <row r="5" spans="8:15" ht="36.75" customHeight="1" x14ac:dyDescent="0.25">
      <c r="H5" s="102"/>
      <c r="I5" s="471"/>
      <c r="J5" s="471"/>
      <c r="K5" s="349"/>
      <c r="L5" s="349"/>
      <c r="M5" s="349"/>
      <c r="N5" s="349"/>
      <c r="O5" s="349"/>
    </row>
    <row r="6" spans="8:15" x14ac:dyDescent="0.25">
      <c r="H6" s="102"/>
      <c r="I6" s="212"/>
      <c r="J6" s="213" t="s">
        <v>638</v>
      </c>
    </row>
    <row r="7" spans="8:15" x14ac:dyDescent="0.25">
      <c r="H7" s="102"/>
      <c r="I7" s="212"/>
      <c r="J7" s="102"/>
    </row>
    <row r="8" spans="8:15" ht="18.75" x14ac:dyDescent="0.25">
      <c r="H8" s="472" t="s">
        <v>701</v>
      </c>
      <c r="I8" s="472"/>
      <c r="J8" s="472"/>
    </row>
    <row r="9" spans="8:15" x14ac:dyDescent="0.25">
      <c r="H9" s="102"/>
      <c r="I9" s="212"/>
      <c r="J9" s="102"/>
    </row>
    <row r="10" spans="8:15" ht="31.5" x14ac:dyDescent="0.25">
      <c r="H10" s="214" t="s">
        <v>3</v>
      </c>
      <c r="I10" s="214" t="s">
        <v>4</v>
      </c>
      <c r="J10" s="214" t="s">
        <v>5</v>
      </c>
    </row>
    <row r="11" spans="8:15" x14ac:dyDescent="0.25">
      <c r="H11" s="215">
        <v>1</v>
      </c>
      <c r="I11" s="216">
        <v>2</v>
      </c>
      <c r="J11" s="215">
        <v>3</v>
      </c>
    </row>
    <row r="12" spans="8:15" x14ac:dyDescent="0.25">
      <c r="H12" s="473" t="s">
        <v>6</v>
      </c>
      <c r="I12" s="473"/>
      <c r="J12" s="473"/>
    </row>
    <row r="13" spans="8:15" x14ac:dyDescent="0.25">
      <c r="H13" s="92" t="s">
        <v>7</v>
      </c>
      <c r="I13" s="217" t="str">
        <f>'[1]Свод по лабор.'!$B$11</f>
        <v>Исследование уровня глюкозы в  крови</v>
      </c>
      <c r="J13" s="94">
        <v>134</v>
      </c>
    </row>
    <row r="14" spans="8:15" x14ac:dyDescent="0.25">
      <c r="H14" s="92" t="s">
        <v>8</v>
      </c>
      <c r="I14" s="217" t="str">
        <f>'[1]Свод по лабор.'!$B$12</f>
        <v>Исследование уровня биллирубина в крови</v>
      </c>
      <c r="J14" s="94">
        <v>147</v>
      </c>
    </row>
    <row r="15" spans="8:15" x14ac:dyDescent="0.25">
      <c r="H15" s="92" t="s">
        <v>9</v>
      </c>
      <c r="I15" s="217" t="str">
        <f>'[1]Свод по лабор.'!$B$13</f>
        <v>Исследование уровня креатинина в  крови</v>
      </c>
      <c r="J15" s="94">
        <v>198</v>
      </c>
    </row>
    <row r="16" spans="8:15" x14ac:dyDescent="0.25">
      <c r="H16" s="92" t="s">
        <v>10</v>
      </c>
      <c r="I16" s="217" t="str">
        <f>'[1]Свод по лабор.'!$B$14</f>
        <v>Исследование уровня аланин-трансаминазы в крови (фермент АлТ)</v>
      </c>
      <c r="J16" s="94">
        <v>89</v>
      </c>
    </row>
    <row r="17" spans="8:10" x14ac:dyDescent="0.25">
      <c r="H17" s="92" t="s">
        <v>11</v>
      </c>
      <c r="I17" s="217" t="str">
        <f>'[1]Свод по лабор.'!$B$15</f>
        <v>Исследование уровня  аспарат-трансаминазы в крови (фермент АсТ)</v>
      </c>
      <c r="J17" s="94">
        <v>89</v>
      </c>
    </row>
    <row r="18" spans="8:10" x14ac:dyDescent="0.25">
      <c r="H18" s="92" t="s">
        <v>12</v>
      </c>
      <c r="I18" s="217" t="str">
        <f>'[1]Свод по лабор.'!$B$16</f>
        <v>Исследование уровня мочевины в крови</v>
      </c>
      <c r="J18" s="94">
        <v>165</v>
      </c>
    </row>
    <row r="19" spans="8:10" x14ac:dyDescent="0.25">
      <c r="H19" s="92" t="s">
        <v>13</v>
      </c>
      <c r="I19" s="217" t="str">
        <f>'[1]Свод по лабор.'!$B$17</f>
        <v>Исследование уровня мочевой  кислоты в крови</v>
      </c>
      <c r="J19" s="94">
        <v>182</v>
      </c>
    </row>
    <row r="20" spans="8:10" x14ac:dyDescent="0.25">
      <c r="H20" s="92" t="s">
        <v>14</v>
      </c>
      <c r="I20" s="217" t="str">
        <f>'[1]Свод по лабор.'!$B$18</f>
        <v>Исследование уровня холестерина в крови</v>
      </c>
      <c r="J20" s="94">
        <v>151</v>
      </c>
    </row>
    <row r="21" spans="8:10" x14ac:dyDescent="0.25">
      <c r="H21" s="92" t="s">
        <v>15</v>
      </c>
      <c r="I21" s="217" t="str">
        <f>'[1]Свод по лабор.'!$B$19</f>
        <v>Исследование уровня железа сыворотки крови</v>
      </c>
      <c r="J21" s="94">
        <v>279</v>
      </c>
    </row>
    <row r="22" spans="8:10" x14ac:dyDescent="0.25">
      <c r="H22" s="92" t="s">
        <v>16</v>
      </c>
      <c r="I22" s="217" t="str">
        <f>'[1]Свод по лабор.'!$B$20</f>
        <v>Исследование уровня общего белка в крови</v>
      </c>
      <c r="J22" s="94">
        <v>162</v>
      </c>
    </row>
    <row r="23" spans="8:10" x14ac:dyDescent="0.25">
      <c r="H23" s="92" t="s">
        <v>17</v>
      </c>
      <c r="I23" s="217" t="str">
        <f>'[1]Свод по лабор.'!$B$21</f>
        <v>Исследование уровня щелочной фосфотазы в крови</v>
      </c>
      <c r="J23" s="94">
        <v>332</v>
      </c>
    </row>
    <row r="24" spans="8:10" x14ac:dyDescent="0.25">
      <c r="H24" s="92" t="s">
        <v>18</v>
      </c>
      <c r="I24" s="217" t="str">
        <f>'[1]Свод по лабор.'!$B$22</f>
        <v>Исследование уровня кальция в  крови</v>
      </c>
      <c r="J24" s="94">
        <v>182</v>
      </c>
    </row>
    <row r="25" spans="8:10" x14ac:dyDescent="0.25">
      <c r="H25" s="92" t="s">
        <v>19</v>
      </c>
      <c r="I25" s="217" t="str">
        <f>'[1]Свод по лабор.'!$B$23</f>
        <v>Исследование уровня натрия в  крови</v>
      </c>
      <c r="J25" s="94">
        <v>237</v>
      </c>
    </row>
    <row r="26" spans="8:10" x14ac:dyDescent="0.25">
      <c r="H26" s="92" t="s">
        <v>20</v>
      </c>
      <c r="I26" s="217" t="str">
        <f>'[1]Свод по лабор.'!$B$24</f>
        <v>Исследование уровня глюкозы в моче</v>
      </c>
      <c r="J26" s="94">
        <v>102</v>
      </c>
    </row>
    <row r="27" spans="8:10" x14ac:dyDescent="0.25">
      <c r="H27" s="92" t="s">
        <v>21</v>
      </c>
      <c r="I27" s="217" t="str">
        <f>'[1]Свод по лабор.'!$B$25</f>
        <v>Исследование уровня ацетона в моче</v>
      </c>
      <c r="J27" s="94">
        <v>102</v>
      </c>
    </row>
    <row r="28" spans="8:10" x14ac:dyDescent="0.25">
      <c r="H28" s="92" t="s">
        <v>22</v>
      </c>
      <c r="I28" s="217" t="str">
        <f>'[1]Свод по лабор.'!$B$26</f>
        <v>Исследование ревмотоидных  факторов</v>
      </c>
      <c r="J28" s="94">
        <v>490</v>
      </c>
    </row>
    <row r="29" spans="8:10" x14ac:dyDescent="0.25">
      <c r="H29" s="92" t="s">
        <v>23</v>
      </c>
      <c r="I29" s="217" t="str">
        <f>'[1]Свод по лабор.'!$B$27</f>
        <v>Исследование уровня С-реактивного белка в крови</v>
      </c>
      <c r="J29" s="94">
        <v>273</v>
      </c>
    </row>
    <row r="30" spans="8:10" x14ac:dyDescent="0.25">
      <c r="H30" s="92" t="s">
        <v>24</v>
      </c>
      <c r="I30" s="217" t="str">
        <f>'[1]Свод по лабор.'!$B$28</f>
        <v>Определение  антистрептолизина</v>
      </c>
      <c r="J30" s="94">
        <v>292</v>
      </c>
    </row>
    <row r="31" spans="8:10" x14ac:dyDescent="0.25">
      <c r="H31" s="92" t="s">
        <v>25</v>
      </c>
      <c r="I31" s="217" t="str">
        <f>'[1]Свод по лабор.'!$B$29</f>
        <v>Исследование тимоловой  пробы в сыворотки крови</v>
      </c>
      <c r="J31" s="94">
        <v>117</v>
      </c>
    </row>
    <row r="32" spans="8:10" x14ac:dyDescent="0.25">
      <c r="H32" s="92" t="s">
        <v>26</v>
      </c>
      <c r="I32" s="217" t="str">
        <f>'[1]Свод по лабор.'!$B$30</f>
        <v>Проба Реберга (кровь и моча)</v>
      </c>
      <c r="J32" s="94">
        <v>295</v>
      </c>
    </row>
    <row r="33" spans="8:10" x14ac:dyDescent="0.25">
      <c r="H33" s="92" t="s">
        <v>27</v>
      </c>
      <c r="I33" s="217" t="str">
        <f>'[1]Свод по лабор.'!$B$31</f>
        <v>Определение амилазы(диастазы) крови или мочи</v>
      </c>
      <c r="J33" s="94">
        <v>123</v>
      </c>
    </row>
    <row r="34" spans="8:10" x14ac:dyDescent="0.25">
      <c r="H34" s="92" t="s">
        <v>28</v>
      </c>
      <c r="I34" s="217" t="str">
        <f>'[1]Свод по лабор.'!$B$32</f>
        <v>Ревмопробы (общий белок, проба Люголя, СРБ, АСЛО; ревмо-фактор)</v>
      </c>
      <c r="J34" s="94">
        <v>654</v>
      </c>
    </row>
    <row r="35" spans="8:10" x14ac:dyDescent="0.25">
      <c r="H35" s="92" t="s">
        <v>29</v>
      </c>
      <c r="I35" s="217" t="str">
        <f>'[1]Свод по лабор.'!$B$33</f>
        <v>Исследование уровня общего белка  в  крови</v>
      </c>
      <c r="J35" s="94">
        <v>193</v>
      </c>
    </row>
    <row r="36" spans="8:10" x14ac:dyDescent="0.25">
      <c r="H36" s="92" t="s">
        <v>30</v>
      </c>
      <c r="I36" s="217" t="str">
        <f>'[1]Свод по лабор.'!$B$34</f>
        <v>Коагулограмма (протромбиловый индекс или ПО, фибриноген, гематокрит)</v>
      </c>
      <c r="J36" s="94">
        <v>249</v>
      </c>
    </row>
    <row r="37" spans="8:10" x14ac:dyDescent="0.25">
      <c r="H37" s="92" t="s">
        <v>31</v>
      </c>
      <c r="I37" s="217" t="str">
        <f>'[1]Свод по лабор.'!$B$35</f>
        <v>Определение группы  крови</v>
      </c>
      <c r="J37" s="94">
        <v>160</v>
      </c>
    </row>
    <row r="38" spans="8:10" x14ac:dyDescent="0.25">
      <c r="H38" s="92" t="s">
        <v>32</v>
      </c>
      <c r="I38" s="217" t="str">
        <f>'[1]Свод по лабор.'!$B$36</f>
        <v>Определение  резус-фактора</v>
      </c>
      <c r="J38" s="94">
        <v>179</v>
      </c>
    </row>
    <row r="39" spans="8:10" x14ac:dyDescent="0.25">
      <c r="H39" s="92" t="s">
        <v>33</v>
      </c>
      <c r="I39" s="217" t="str">
        <f>'[1]Свод по лабор.'!$B$40</f>
        <v>Исследование уровня триглицеридов в крови</v>
      </c>
      <c r="J39" s="94">
        <v>197</v>
      </c>
    </row>
    <row r="40" spans="8:10" x14ac:dyDescent="0.25">
      <c r="H40" s="92" t="s">
        <v>34</v>
      </c>
      <c r="I40" s="217" t="str">
        <f>'[1]Свод по лабор.'!$B$41</f>
        <v>ГГТП (гаммаглутамилтранспетидаза)</v>
      </c>
      <c r="J40" s="94">
        <v>233</v>
      </c>
    </row>
    <row r="41" spans="8:10" ht="31.5" x14ac:dyDescent="0.25">
      <c r="H41" s="92" t="s">
        <v>35</v>
      </c>
      <c r="I41" s="217" t="str">
        <f>'[1]Свод по лабор.'!$B$42</f>
        <v>Исследование уровня холестерина липопротеидов низкой плотности сыворотки крови (ЛПНП)</v>
      </c>
      <c r="J41" s="94">
        <v>166</v>
      </c>
    </row>
    <row r="42" spans="8:10" ht="31.5" x14ac:dyDescent="0.25">
      <c r="H42" s="92" t="s">
        <v>36</v>
      </c>
      <c r="I42" s="217" t="str">
        <f>'[1]Свод по лабор.'!$B$43</f>
        <v>Исследование уровня холестерина липопротеидов высокой плотности сыворотки крови (ЛПВП)</v>
      </c>
      <c r="J42" s="94">
        <v>157</v>
      </c>
    </row>
    <row r="43" spans="8:10" x14ac:dyDescent="0.25">
      <c r="H43" s="92" t="s">
        <v>37</v>
      </c>
      <c r="I43" s="217" t="s">
        <v>38</v>
      </c>
      <c r="J43" s="94">
        <v>338</v>
      </c>
    </row>
    <row r="44" spans="8:10" x14ac:dyDescent="0.25">
      <c r="H44" s="92" t="s">
        <v>39</v>
      </c>
      <c r="I44" s="217" t="s">
        <v>40</v>
      </c>
      <c r="J44" s="94">
        <v>473</v>
      </c>
    </row>
    <row r="45" spans="8:10" x14ac:dyDescent="0.25">
      <c r="H45" s="92" t="s">
        <v>41</v>
      </c>
      <c r="I45" s="218" t="s">
        <v>42</v>
      </c>
      <c r="J45" s="94">
        <v>194</v>
      </c>
    </row>
    <row r="46" spans="8:10" x14ac:dyDescent="0.25">
      <c r="H46" s="460" t="s">
        <v>43</v>
      </c>
      <c r="I46" s="463"/>
      <c r="J46" s="464"/>
    </row>
    <row r="47" spans="8:10" x14ac:dyDescent="0.25">
      <c r="H47" s="92" t="s">
        <v>44</v>
      </c>
      <c r="I47" s="217" t="str">
        <f>'[1]Свод по лабор.'!$B$47</f>
        <v>Исследование уровня гемоглобина в крови</v>
      </c>
      <c r="J47" s="94">
        <v>136</v>
      </c>
    </row>
    <row r="48" spans="8:10" x14ac:dyDescent="0.25">
      <c r="H48" s="92" t="s">
        <v>45</v>
      </c>
      <c r="I48" s="217" t="str">
        <f>'[1]Свод по лабор.'!$B$48</f>
        <v xml:space="preserve"> Исследование уровня лейкоцитов в крови</v>
      </c>
      <c r="J48" s="94">
        <v>142</v>
      </c>
    </row>
    <row r="49" spans="8:11" x14ac:dyDescent="0.25">
      <c r="H49" s="92" t="s">
        <v>46</v>
      </c>
      <c r="I49" s="217" t="str">
        <f>'[1]Свод по лабор.'!$B$49</f>
        <v>Исследование уровня  эритороцитов   в крови</v>
      </c>
      <c r="J49" s="94">
        <v>178</v>
      </c>
    </row>
    <row r="50" spans="8:11" x14ac:dyDescent="0.25">
      <c r="H50" s="92" t="s">
        <v>47</v>
      </c>
      <c r="I50" s="217" t="str">
        <f>'[1]Свод по лабор.'!$B$50</f>
        <v>Исследование уровня тромбоцитов в крови</v>
      </c>
      <c r="J50" s="94">
        <v>202</v>
      </c>
    </row>
    <row r="51" spans="8:11" x14ac:dyDescent="0.25">
      <c r="H51" s="92" t="s">
        <v>48</v>
      </c>
      <c r="I51" s="217" t="str">
        <f>'[1]Свод по лабор.'!$B$51</f>
        <v>Лейкоцитарная формула</v>
      </c>
      <c r="J51" s="94">
        <v>195</v>
      </c>
    </row>
    <row r="52" spans="8:11" x14ac:dyDescent="0.25">
      <c r="H52" s="92" t="s">
        <v>49</v>
      </c>
      <c r="I52" s="217" t="str">
        <f>'[1]Свод по лабор.'!$B$52</f>
        <v>Общий анализ крови (тройка)  ( гемоглобин;  СОЭ;  лейкоциты )</v>
      </c>
      <c r="J52" s="94">
        <v>234</v>
      </c>
    </row>
    <row r="53" spans="8:11" ht="31.5" x14ac:dyDescent="0.25">
      <c r="H53" s="92" t="s">
        <v>50</v>
      </c>
      <c r="I53" s="217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3" s="94">
        <v>497</v>
      </c>
    </row>
    <row r="54" spans="8:11" x14ac:dyDescent="0.25">
      <c r="H54" s="92" t="s">
        <v>51</v>
      </c>
      <c r="I54" s="217" t="str">
        <f>'[1]Свод по лабор.'!$B$54</f>
        <v>Исследование уровня ретикулоцитов  в крови</v>
      </c>
      <c r="J54" s="94">
        <v>203</v>
      </c>
    </row>
    <row r="55" spans="8:11" x14ac:dyDescent="0.25">
      <c r="H55" s="92" t="s">
        <v>52</v>
      </c>
      <c r="I55" s="217" t="str">
        <f>'[1]Свод по лабор.'!$B$55</f>
        <v>Риноцитограмма</v>
      </c>
      <c r="J55" s="94">
        <v>209</v>
      </c>
    </row>
    <row r="56" spans="8:11" x14ac:dyDescent="0.25">
      <c r="H56" s="92" t="s">
        <v>53</v>
      </c>
      <c r="I56" s="217" t="str">
        <f>'[1]Свод по лабор.'!$B$58</f>
        <v>Микроскопическое исследование осадка мочи</v>
      </c>
      <c r="J56" s="94">
        <v>109</v>
      </c>
    </row>
    <row r="57" spans="8:11" x14ac:dyDescent="0.25">
      <c r="H57" s="92" t="s">
        <v>54</v>
      </c>
      <c r="I57" s="217" t="str">
        <f>'[1]Свод по лабор.'!$B$59</f>
        <v>Исследование объема остаточной мочи (проба Нечипоренко)</v>
      </c>
      <c r="J57" s="94">
        <v>194</v>
      </c>
    </row>
    <row r="58" spans="8:11" x14ac:dyDescent="0.25">
      <c r="H58" s="92" t="s">
        <v>55</v>
      </c>
      <c r="I58" s="217" t="str">
        <f>'[1]Свод по лабор.'!$B$60</f>
        <v>Исследование уровня желчных пигментов</v>
      </c>
      <c r="J58" s="94">
        <v>133</v>
      </c>
    </row>
    <row r="59" spans="8:11" x14ac:dyDescent="0.25">
      <c r="H59" s="92" t="s">
        <v>56</v>
      </c>
      <c r="I59" s="217" t="str">
        <f>'[1]Свод по лабор.'!$B$61</f>
        <v>Соскоб на энтеробиоз</v>
      </c>
      <c r="J59" s="94">
        <v>123</v>
      </c>
    </row>
    <row r="60" spans="8:11" ht="47.25" x14ac:dyDescent="0.25">
      <c r="H60" s="92" t="s">
        <v>57</v>
      </c>
      <c r="I60" s="217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0" s="94">
        <v>175</v>
      </c>
    </row>
    <row r="61" spans="8:11" x14ac:dyDescent="0.25">
      <c r="H61" s="92" t="s">
        <v>58</v>
      </c>
      <c r="I61" s="217" t="str">
        <f>'[1]Свод по лабор.'!$B$63</f>
        <v>Проба Зиминцкого</v>
      </c>
      <c r="J61" s="94">
        <v>153</v>
      </c>
    </row>
    <row r="62" spans="8:11" x14ac:dyDescent="0.25">
      <c r="H62" s="92" t="s">
        <v>59</v>
      </c>
      <c r="I62" s="217" t="str">
        <f>'[1]Свод по лабор.'!$B$64</f>
        <v>Копрограмма</v>
      </c>
      <c r="J62" s="94">
        <v>242</v>
      </c>
    </row>
    <row r="63" spans="8:11" ht="31.5" x14ac:dyDescent="0.25">
      <c r="H63" s="92" t="s">
        <v>60</v>
      </c>
      <c r="I63" s="217" t="s">
        <v>61</v>
      </c>
      <c r="J63" s="94">
        <v>948</v>
      </c>
    </row>
    <row r="64" spans="8:11" x14ac:dyDescent="0.25">
      <c r="H64" s="92" t="s">
        <v>660</v>
      </c>
      <c r="I64" s="217" t="s">
        <v>661</v>
      </c>
      <c r="J64" s="94">
        <v>398</v>
      </c>
      <c r="K64" s="82" t="s">
        <v>662</v>
      </c>
    </row>
    <row r="65" spans="8:11" s="103" customFormat="1" ht="31.5" x14ac:dyDescent="0.25">
      <c r="H65" s="92" t="s">
        <v>693</v>
      </c>
      <c r="I65" s="219" t="s">
        <v>695</v>
      </c>
      <c r="J65" s="94">
        <v>1090</v>
      </c>
      <c r="K65" s="103" t="s">
        <v>694</v>
      </c>
    </row>
    <row r="66" spans="8:11" x14ac:dyDescent="0.25">
      <c r="H66" s="460" t="s">
        <v>62</v>
      </c>
      <c r="I66" s="463"/>
      <c r="J66" s="464"/>
    </row>
    <row r="67" spans="8:11" x14ac:dyDescent="0.25">
      <c r="H67" s="92" t="s">
        <v>63</v>
      </c>
      <c r="I67" s="217" t="str">
        <f>'[1]Свод по рент.'!$B$12</f>
        <v>Ирригоскопия</v>
      </c>
      <c r="J67" s="94">
        <v>771</v>
      </c>
    </row>
    <row r="68" spans="8:11" x14ac:dyDescent="0.25">
      <c r="H68" s="92" t="s">
        <v>64</v>
      </c>
      <c r="I68" s="217" t="str">
        <f>'[1]Свод по рент.'!$B$17</f>
        <v>Рентгенография орбиты</v>
      </c>
      <c r="J68" s="94">
        <v>194</v>
      </c>
    </row>
    <row r="69" spans="8:11" x14ac:dyDescent="0.25">
      <c r="H69" s="92" t="s">
        <v>65</v>
      </c>
      <c r="I69" s="218" t="str">
        <f>'[1]Свод по рент.'!$B$20</f>
        <v>Рентгенография плечевого сустава</v>
      </c>
      <c r="J69" s="94">
        <v>194</v>
      </c>
    </row>
    <row r="70" spans="8:11" x14ac:dyDescent="0.25">
      <c r="H70" s="92" t="s">
        <v>66</v>
      </c>
      <c r="I70" s="217" t="str">
        <f>'[1]Свод по рент.'!$B$23</f>
        <v>Рентгенография (кисти,пальца,стопы)</v>
      </c>
      <c r="J70" s="94">
        <v>194</v>
      </c>
    </row>
    <row r="71" spans="8:11" x14ac:dyDescent="0.25">
      <c r="H71" s="92" t="s">
        <v>67</v>
      </c>
      <c r="I71" s="217" t="str">
        <f>'[1]Свод по рент.'!$B$26</f>
        <v>Обзорная рентгенография костей таза</v>
      </c>
      <c r="J71" s="94">
        <v>284</v>
      </c>
    </row>
    <row r="72" spans="8:11" x14ac:dyDescent="0.25">
      <c r="H72" s="92" t="s">
        <v>68</v>
      </c>
      <c r="I72" s="218" t="str">
        <f>'[1]Свод по рент.'!$B$29</f>
        <v>Рентгенография коленного сустава</v>
      </c>
      <c r="J72" s="94">
        <v>194</v>
      </c>
    </row>
    <row r="73" spans="8:11" x14ac:dyDescent="0.25">
      <c r="H73" s="92" t="s">
        <v>69</v>
      </c>
      <c r="I73" s="217" t="str">
        <f>'[1]Свод по рент.'!$B$33</f>
        <v>Рентгенография шейного отдела позвоночника</v>
      </c>
      <c r="J73" s="94">
        <v>374</v>
      </c>
    </row>
    <row r="74" spans="8:11" x14ac:dyDescent="0.25">
      <c r="H74" s="92" t="s">
        <v>70</v>
      </c>
      <c r="I74" s="217" t="str">
        <f>'[1]Свод по рент.'!$B$36</f>
        <v>Рентгенография поясничного отдела позвоночника</v>
      </c>
      <c r="J74" s="94">
        <v>399</v>
      </c>
    </row>
    <row r="75" spans="8:11" x14ac:dyDescent="0.25">
      <c r="H75" s="92" t="s">
        <v>71</v>
      </c>
      <c r="I75" s="218" t="str">
        <f>'[1]Свод по рент.'!$B$39</f>
        <v xml:space="preserve">Рентгенография черепа </v>
      </c>
      <c r="J75" s="94">
        <v>292</v>
      </c>
    </row>
    <row r="76" spans="8:11" x14ac:dyDescent="0.25">
      <c r="H76" s="92" t="s">
        <v>72</v>
      </c>
      <c r="I76" s="217" t="str">
        <f>'[1]Свод по рент.'!$B$42</f>
        <v>Рентгенгафия грудного отдела позвоночника</v>
      </c>
      <c r="J76" s="94">
        <v>399</v>
      </c>
    </row>
    <row r="77" spans="8:11" x14ac:dyDescent="0.25">
      <c r="H77" s="92" t="s">
        <v>73</v>
      </c>
      <c r="I77" s="217" t="str">
        <f>'[1]Свод по рент.'!$B$45</f>
        <v>Рентгенография черепа височной кости (Шюллер,Майер,Стенверс)</v>
      </c>
      <c r="J77" s="94">
        <v>444</v>
      </c>
    </row>
    <row r="78" spans="8:11" x14ac:dyDescent="0.25">
      <c r="H78" s="92" t="s">
        <v>74</v>
      </c>
      <c r="I78" s="218" t="str">
        <f>'[1]Свод по рент.'!$B$48</f>
        <v>Рентгенография пазух носа</v>
      </c>
      <c r="J78" s="94">
        <v>215</v>
      </c>
    </row>
    <row r="79" spans="8:11" x14ac:dyDescent="0.25">
      <c r="H79" s="92" t="s">
        <v>75</v>
      </c>
      <c r="I79" s="217" t="str">
        <f>'[1]Свод по рент.'!$B$51</f>
        <v>Флюорография придаточных пазух носа</v>
      </c>
      <c r="J79" s="94">
        <v>179</v>
      </c>
    </row>
    <row r="80" spans="8:11" x14ac:dyDescent="0.25">
      <c r="H80" s="92" t="s">
        <v>76</v>
      </c>
      <c r="I80" s="217" t="str">
        <f>'[1]Свод по рент.'!$B$54</f>
        <v>Рентгенография брюшной полости</v>
      </c>
      <c r="J80" s="94">
        <v>300</v>
      </c>
    </row>
    <row r="81" spans="8:10" x14ac:dyDescent="0.25">
      <c r="H81" s="92" t="s">
        <v>77</v>
      </c>
      <c r="I81" s="218" t="str">
        <f>'[1]Свод по рент.'!$B$57</f>
        <v>Рентгенография грудной клетки прямая проекция</v>
      </c>
      <c r="J81" s="94">
        <v>200</v>
      </c>
    </row>
    <row r="82" spans="8:10" x14ac:dyDescent="0.25">
      <c r="H82" s="92" t="s">
        <v>78</v>
      </c>
      <c r="I82" s="217" t="str">
        <f>'[1]Свод по рент.'!$B$60</f>
        <v>Рентгенография грудной клетки правая боковая проекция</v>
      </c>
      <c r="J82" s="94">
        <v>200</v>
      </c>
    </row>
    <row r="83" spans="8:10" x14ac:dyDescent="0.25">
      <c r="H83" s="92" t="s">
        <v>79</v>
      </c>
      <c r="I83" s="217" t="str">
        <f>'[1]Свод по рент.'!$B$63</f>
        <v>Рентгенография грудной клетки в 2-х проекциях  (прямая и боковая)</v>
      </c>
      <c r="J83" s="94">
        <v>317</v>
      </c>
    </row>
    <row r="84" spans="8:10" x14ac:dyDescent="0.25">
      <c r="H84" s="92" t="s">
        <v>80</v>
      </c>
      <c r="I84" s="218" t="str">
        <f>'[1]Свод по рент.'!$B$9</f>
        <v>Флюорография грудной клетки прямая проекция</v>
      </c>
      <c r="J84" s="94">
        <v>138</v>
      </c>
    </row>
    <row r="85" spans="8:10" x14ac:dyDescent="0.25">
      <c r="H85" s="92" t="s">
        <v>81</v>
      </c>
      <c r="I85" s="217" t="str">
        <f>'[1]Свод по рент.'!$B$66</f>
        <v>Флюорография грудной клетки правая боковая проекция</v>
      </c>
      <c r="J85" s="94">
        <v>138</v>
      </c>
    </row>
    <row r="86" spans="8:10" x14ac:dyDescent="0.25">
      <c r="H86" s="92" t="s">
        <v>82</v>
      </c>
      <c r="I86" s="217" t="str">
        <f>'[1]Свод по рент.'!$B$69</f>
        <v>Флюорография грудной клетки  в 2-х проекциях (прямая и боковая)</v>
      </c>
      <c r="J86" s="94">
        <v>243</v>
      </c>
    </row>
    <row r="87" spans="8:10" x14ac:dyDescent="0.25">
      <c r="H87" s="92" t="s">
        <v>83</v>
      </c>
      <c r="I87" s="218" t="str">
        <f>'[1]Свод по рент.'!$B$72</f>
        <v>Флюорография грудной клетки  в 3-х проекциях</v>
      </c>
      <c r="J87" s="94">
        <v>349</v>
      </c>
    </row>
    <row r="88" spans="8:10" x14ac:dyDescent="0.25">
      <c r="H88" s="92" t="s">
        <v>84</v>
      </c>
      <c r="I88" s="217" t="str">
        <f>'[1]Свод по рент.'!$B$82</f>
        <v>Цифровая флюорография грудной клетки прямая проекция</v>
      </c>
      <c r="J88" s="94">
        <v>94</v>
      </c>
    </row>
    <row r="89" spans="8:10" x14ac:dyDescent="0.25">
      <c r="H89" s="92" t="s">
        <v>85</v>
      </c>
      <c r="I89" s="217" t="str">
        <f>'[1]Свод по рент.'!$B$85</f>
        <v>Цифровая флюорография грудной клетки правая боковая проекция</v>
      </c>
      <c r="J89" s="94">
        <v>94</v>
      </c>
    </row>
    <row r="90" spans="8:10" x14ac:dyDescent="0.25">
      <c r="H90" s="92" t="s">
        <v>86</v>
      </c>
      <c r="I90" s="218" t="str">
        <f>'[1]Свод по рент.'!$B$88</f>
        <v>Цифровая флюорография в 2-х проекциях (прямая и боковая)</v>
      </c>
      <c r="J90" s="94">
        <v>175</v>
      </c>
    </row>
    <row r="91" spans="8:10" x14ac:dyDescent="0.25">
      <c r="H91" s="92" t="s">
        <v>87</v>
      </c>
      <c r="I91" s="217" t="str">
        <f>'[1]Свод по рент.'!$B$98</f>
        <v>Маммография</v>
      </c>
      <c r="J91" s="94">
        <v>442</v>
      </c>
    </row>
    <row r="92" spans="8:10" x14ac:dyDescent="0.25">
      <c r="H92" s="92" t="s">
        <v>88</v>
      </c>
      <c r="I92" s="93" t="str">
        <f>'[2]Свод по рент.'!$B$20</f>
        <v>Проявка и печать рентгеновского снимка</v>
      </c>
      <c r="J92" s="94">
        <v>30</v>
      </c>
    </row>
    <row r="93" spans="8:10" x14ac:dyDescent="0.25">
      <c r="H93" s="92" t="s">
        <v>89</v>
      </c>
      <c r="I93" s="218" t="s">
        <v>90</v>
      </c>
      <c r="J93" s="220">
        <v>6305</v>
      </c>
    </row>
    <row r="94" spans="8:10" x14ac:dyDescent="0.25">
      <c r="H94" s="92" t="s">
        <v>91</v>
      </c>
      <c r="I94" s="218" t="s">
        <v>92</v>
      </c>
      <c r="J94" s="220">
        <v>6297</v>
      </c>
    </row>
    <row r="95" spans="8:10" x14ac:dyDescent="0.25">
      <c r="H95" s="92" t="s">
        <v>93</v>
      </c>
      <c r="I95" s="218" t="s">
        <v>94</v>
      </c>
      <c r="J95" s="220">
        <v>6085</v>
      </c>
    </row>
    <row r="96" spans="8:10" x14ac:dyDescent="0.25">
      <c r="H96" s="92" t="s">
        <v>95</v>
      </c>
      <c r="I96" s="218" t="s">
        <v>96</v>
      </c>
      <c r="J96" s="220">
        <v>2376</v>
      </c>
    </row>
    <row r="97" spans="1:10" x14ac:dyDescent="0.25">
      <c r="H97" s="92" t="s">
        <v>97</v>
      </c>
      <c r="I97" s="218" t="s">
        <v>98</v>
      </c>
      <c r="J97" s="220">
        <v>2370</v>
      </c>
    </row>
    <row r="98" spans="1:10" x14ac:dyDescent="0.25">
      <c r="H98" s="92" t="s">
        <v>99</v>
      </c>
      <c r="I98" s="93" t="s">
        <v>100</v>
      </c>
      <c r="J98" s="221">
        <v>2363</v>
      </c>
    </row>
    <row r="99" spans="1:10" x14ac:dyDescent="0.25">
      <c r="A99" s="98"/>
      <c r="H99" s="92" t="s">
        <v>101</v>
      </c>
      <c r="I99" s="93" t="s">
        <v>102</v>
      </c>
      <c r="J99" s="222">
        <v>146</v>
      </c>
    </row>
    <row r="100" spans="1:10" x14ac:dyDescent="0.25">
      <c r="H100" s="460" t="s">
        <v>103</v>
      </c>
      <c r="I100" s="463"/>
      <c r="J100" s="464"/>
    </row>
    <row r="101" spans="1:10" x14ac:dyDescent="0.25">
      <c r="H101" s="92" t="s">
        <v>104</v>
      </c>
      <c r="I101" s="218" t="str">
        <f>[3]велоэргометр!$B$65</f>
        <v>Велоэргометрия</v>
      </c>
      <c r="J101" s="94">
        <v>601</v>
      </c>
    </row>
    <row r="102" spans="1:10" x14ac:dyDescent="0.25">
      <c r="H102" s="92" t="s">
        <v>105</v>
      </c>
      <c r="I102" s="217" t="str">
        <f>'[3]АД мониторир'!$B$64</f>
        <v xml:space="preserve">АД- суточное мониторирование </v>
      </c>
      <c r="J102" s="94">
        <v>742</v>
      </c>
    </row>
    <row r="103" spans="1:10" x14ac:dyDescent="0.25">
      <c r="H103" s="92" t="s">
        <v>106</v>
      </c>
      <c r="I103" s="217" t="str">
        <f>'[3] ЭКГ монитор'!$B$66</f>
        <v>ЭКГ-холтеровское мониторирование</v>
      </c>
      <c r="J103" s="94">
        <v>782</v>
      </c>
    </row>
    <row r="104" spans="1:10" x14ac:dyDescent="0.25">
      <c r="H104" s="92" t="s">
        <v>107</v>
      </c>
      <c r="I104" s="218" t="str">
        <f>'[3]Алкогольная инт'!$B$96</f>
        <v>Снятие алкогольной интоксикации</v>
      </c>
      <c r="J104" s="223">
        <v>3700</v>
      </c>
    </row>
    <row r="105" spans="1:10" ht="31.5" x14ac:dyDescent="0.25">
      <c r="H105" s="92" t="s">
        <v>108</v>
      </c>
      <c r="I105" s="224" t="s">
        <v>109</v>
      </c>
      <c r="J105" s="94">
        <v>779</v>
      </c>
    </row>
    <row r="106" spans="1:10" ht="31.5" x14ac:dyDescent="0.25">
      <c r="H106" s="92" t="s">
        <v>110</v>
      </c>
      <c r="I106" s="224" t="s">
        <v>111</v>
      </c>
      <c r="J106" s="94">
        <v>646</v>
      </c>
    </row>
    <row r="107" spans="1:10" ht="31.5" x14ac:dyDescent="0.25">
      <c r="H107" s="92" t="s">
        <v>112</v>
      </c>
      <c r="I107" s="224" t="s">
        <v>113</v>
      </c>
      <c r="J107" s="94">
        <v>580</v>
      </c>
    </row>
    <row r="108" spans="1:10" ht="31.5" x14ac:dyDescent="0.25">
      <c r="H108" s="92" t="s">
        <v>114</v>
      </c>
      <c r="I108" s="224" t="s">
        <v>115</v>
      </c>
      <c r="J108" s="94">
        <v>579</v>
      </c>
    </row>
    <row r="109" spans="1:10" ht="31.5" x14ac:dyDescent="0.25">
      <c r="H109" s="92" t="s">
        <v>116</v>
      </c>
      <c r="I109" s="224" t="s">
        <v>117</v>
      </c>
      <c r="J109" s="94">
        <v>507</v>
      </c>
    </row>
    <row r="110" spans="1:10" ht="31.5" x14ac:dyDescent="0.25">
      <c r="H110" s="92" t="s">
        <v>118</v>
      </c>
      <c r="I110" s="224" t="s">
        <v>119</v>
      </c>
      <c r="J110" s="94">
        <v>509</v>
      </c>
    </row>
    <row r="111" spans="1:10" ht="31.5" x14ac:dyDescent="0.25">
      <c r="H111" s="92" t="s">
        <v>120</v>
      </c>
      <c r="I111" s="224" t="s">
        <v>121</v>
      </c>
      <c r="J111" s="94">
        <v>500</v>
      </c>
    </row>
    <row r="112" spans="1:10" x14ac:dyDescent="0.25">
      <c r="H112" s="92" t="s">
        <v>122</v>
      </c>
      <c r="I112" s="218" t="s">
        <v>123</v>
      </c>
      <c r="J112" s="94">
        <v>538</v>
      </c>
    </row>
    <row r="113" spans="8:10" x14ac:dyDescent="0.25">
      <c r="H113" s="92" t="s">
        <v>124</v>
      </c>
      <c r="I113" s="218" t="s">
        <v>125</v>
      </c>
      <c r="J113" s="94">
        <v>655</v>
      </c>
    </row>
    <row r="114" spans="8:10" x14ac:dyDescent="0.25">
      <c r="H114" s="460" t="s">
        <v>126</v>
      </c>
      <c r="I114" s="463"/>
      <c r="J114" s="464"/>
    </row>
    <row r="115" spans="8:10" x14ac:dyDescent="0.25">
      <c r="H115" s="92" t="s">
        <v>127</v>
      </c>
      <c r="I115" s="217" t="s">
        <v>636</v>
      </c>
      <c r="J115" s="94">
        <v>677</v>
      </c>
    </row>
    <row r="116" spans="8:10" x14ac:dyDescent="0.25">
      <c r="H116" s="92" t="s">
        <v>128</v>
      </c>
      <c r="I116" s="217" t="str">
        <f>'[4]Свод по УЗИ'!$C$11</f>
        <v>Дуплексное сканирование сосудов артерии</v>
      </c>
      <c r="J116" s="94">
        <v>964</v>
      </c>
    </row>
    <row r="117" spans="8:10" x14ac:dyDescent="0.25">
      <c r="H117" s="92" t="s">
        <v>129</v>
      </c>
      <c r="I117" s="218" t="str">
        <f>'[4]Свод по УЗИ'!$C$12</f>
        <v>Дуплексное сканирование сосудов вены</v>
      </c>
      <c r="J117" s="94">
        <v>964</v>
      </c>
    </row>
    <row r="118" spans="8:10" x14ac:dyDescent="0.25">
      <c r="H118" s="92" t="s">
        <v>130</v>
      </c>
      <c r="I118" s="217" t="str">
        <f>'[4]Свод по УЗИ'!$C$13</f>
        <v>УЗИ желчного с определением  функции</v>
      </c>
      <c r="J118" s="94">
        <v>355</v>
      </c>
    </row>
    <row r="119" spans="8:10" x14ac:dyDescent="0.25">
      <c r="H119" s="92" t="s">
        <v>131</v>
      </c>
      <c r="I119" s="217" t="str">
        <f>'[4]Свод по УЗИ'!$C$14</f>
        <v>УЗИ сердца - Допплер эхокардиографии</v>
      </c>
      <c r="J119" s="94">
        <v>646</v>
      </c>
    </row>
    <row r="120" spans="8:10" x14ac:dyDescent="0.25">
      <c r="H120" s="92" t="s">
        <v>132</v>
      </c>
      <c r="I120" s="218" t="str">
        <f>'[4]Свод по УЗИ'!$C$15</f>
        <v>УЗИ печени и желчного пузыря</v>
      </c>
      <c r="J120" s="94">
        <v>355</v>
      </c>
    </row>
    <row r="121" spans="8:10" x14ac:dyDescent="0.25">
      <c r="H121" s="92" t="s">
        <v>133</v>
      </c>
      <c r="I121" s="217" t="str">
        <f>'[4]Свод по УЗИ'!$C$16</f>
        <v>УЗИ поджелудочной железы</v>
      </c>
      <c r="J121" s="94">
        <v>612</v>
      </c>
    </row>
    <row r="122" spans="8:10" x14ac:dyDescent="0.25">
      <c r="H122" s="92" t="s">
        <v>134</v>
      </c>
      <c r="I122" s="217" t="str">
        <f>'[4]Свод по УЗИ'!$C$17</f>
        <v xml:space="preserve">УЗИ плевральной полости </v>
      </c>
      <c r="J122" s="94">
        <v>388</v>
      </c>
    </row>
    <row r="123" spans="8:10" x14ac:dyDescent="0.25">
      <c r="H123" s="92" t="s">
        <v>135</v>
      </c>
      <c r="I123" s="218" t="str">
        <f>'[4]Свод по УЗИ'!$C$18</f>
        <v>УЗИ селезенки</v>
      </c>
      <c r="J123" s="94">
        <v>355</v>
      </c>
    </row>
    <row r="124" spans="8:10" x14ac:dyDescent="0.25">
      <c r="H124" s="92" t="s">
        <v>136</v>
      </c>
      <c r="I124" s="217" t="str">
        <f>'[4]Свод по УЗИ'!$C$19</f>
        <v>УЗИ почек и надпочечников</v>
      </c>
      <c r="J124" s="94">
        <v>355</v>
      </c>
    </row>
    <row r="125" spans="8:10" x14ac:dyDescent="0.25">
      <c r="H125" s="92" t="s">
        <v>137</v>
      </c>
      <c r="I125" s="217" t="str">
        <f>'[4]Свод по УЗИ'!$C$20</f>
        <v xml:space="preserve">УЗИ мочевого пузыря </v>
      </c>
      <c r="J125" s="94">
        <v>268</v>
      </c>
    </row>
    <row r="126" spans="8:10" x14ac:dyDescent="0.25">
      <c r="H126" s="92" t="s">
        <v>138</v>
      </c>
      <c r="I126" s="218" t="str">
        <f>'[4]Свод по УЗИ'!$C$21</f>
        <v>УЗИ мочевой пузырь + предстательная железа</v>
      </c>
      <c r="J126" s="94">
        <v>440</v>
      </c>
    </row>
    <row r="127" spans="8:10" x14ac:dyDescent="0.25">
      <c r="H127" s="92" t="s">
        <v>139</v>
      </c>
      <c r="I127" s="217" t="str">
        <f>'[4]Свод по УЗИ'!$C$22</f>
        <v>УЗИ молочной железы</v>
      </c>
      <c r="J127" s="94">
        <v>355</v>
      </c>
    </row>
    <row r="128" spans="8:10" x14ac:dyDescent="0.25">
      <c r="H128" s="92" t="s">
        <v>140</v>
      </c>
      <c r="I128" s="217" t="str">
        <f>'[4]Свод по УЗИ'!$C$23</f>
        <v>УЗИ мошонки</v>
      </c>
      <c r="J128" s="94">
        <v>355</v>
      </c>
    </row>
    <row r="129" spans="8:10" x14ac:dyDescent="0.25">
      <c r="H129" s="92" t="s">
        <v>141</v>
      </c>
      <c r="I129" s="218" t="str">
        <f>'[4]Свод по УЗИ'!$C$24</f>
        <v>УЗИ лимфатических узлов</v>
      </c>
      <c r="J129" s="94">
        <v>684</v>
      </c>
    </row>
    <row r="130" spans="8:10" x14ac:dyDescent="0.25">
      <c r="H130" s="92" t="s">
        <v>142</v>
      </c>
      <c r="I130" s="217" t="str">
        <f>'[4]Свод по УЗИ'!$C$25</f>
        <v>УЗИ почки + мочевой пузырь + предстательная железа</v>
      </c>
      <c r="J130" s="94">
        <v>440</v>
      </c>
    </row>
    <row r="131" spans="8:10" x14ac:dyDescent="0.25">
      <c r="H131" s="92" t="s">
        <v>143</v>
      </c>
      <c r="I131" s="217" t="str">
        <f>'[4]Свод по УЗИ'!$C$26</f>
        <v>УЗИ женских половых органов</v>
      </c>
      <c r="J131" s="94">
        <v>440</v>
      </c>
    </row>
    <row r="132" spans="8:10" x14ac:dyDescent="0.25">
      <c r="H132" s="92" t="s">
        <v>144</v>
      </c>
      <c r="I132" s="218" t="str">
        <f>'[4]Свод по УЗИ'!$C$27</f>
        <v>УЗИ щитовидной железы</v>
      </c>
      <c r="J132" s="94">
        <v>440</v>
      </c>
    </row>
    <row r="133" spans="8:10" x14ac:dyDescent="0.25">
      <c r="H133" s="460" t="s">
        <v>145</v>
      </c>
      <c r="I133" s="463"/>
      <c r="J133" s="464"/>
    </row>
    <row r="134" spans="8:10" x14ac:dyDescent="0.25">
      <c r="H134" s="92" t="s">
        <v>146</v>
      </c>
      <c r="I134" s="217" t="str">
        <f>'[4]Свод по функ. ис.'!$B$10</f>
        <v>Электрокардиография</v>
      </c>
      <c r="J134" s="94">
        <f>'[5]Свод по функ. ис.'!M10</f>
        <v>310</v>
      </c>
    </row>
    <row r="135" spans="8:10" x14ac:dyDescent="0.25">
      <c r="H135" s="92" t="s">
        <v>147</v>
      </c>
      <c r="I135" s="218" t="str">
        <f>'[4]Свод по функ. ис.'!$B$13</f>
        <v>Электрокардиография  с медицинской  пробой с обзиданом</v>
      </c>
      <c r="J135" s="94">
        <f>'[5]Свод по функ. ис.'!M11</f>
        <v>665</v>
      </c>
    </row>
    <row r="136" spans="8:10" x14ac:dyDescent="0.25">
      <c r="H136" s="92" t="s">
        <v>148</v>
      </c>
      <c r="I136" s="217" t="str">
        <f>'[4]Свод по функ. ис.'!$B$14</f>
        <v>Электрокардиография с физической нагрузкой</v>
      </c>
      <c r="J136" s="94">
        <f>'[5]Свод по функ. ис.'!V12</f>
        <v>400</v>
      </c>
    </row>
    <row r="137" spans="8:10" x14ac:dyDescent="0.25">
      <c r="H137" s="92" t="s">
        <v>149</v>
      </c>
      <c r="I137" s="217" t="str">
        <f>'[4]Свод по функ. ис.'!$B$11</f>
        <v>Спирография  с бронхолитиками</v>
      </c>
      <c r="J137" s="94">
        <v>500</v>
      </c>
    </row>
    <row r="138" spans="8:10" x14ac:dyDescent="0.25">
      <c r="H138" s="92" t="s">
        <v>150</v>
      </c>
      <c r="I138" s="218" t="str">
        <f>'[4]Свод по функ. ис.'!$B$12</f>
        <v>Спирография  (исследование функции внешнего   дыхания)</v>
      </c>
      <c r="J138" s="94">
        <v>400</v>
      </c>
    </row>
    <row r="139" spans="8:10" x14ac:dyDescent="0.25">
      <c r="H139" s="92" t="s">
        <v>151</v>
      </c>
      <c r="I139" s="217" t="str">
        <f>'[4]Свод по функ. ис.'!$B$15</f>
        <v>Реоэнцефалография</v>
      </c>
      <c r="J139" s="94">
        <f>'[5]Свод по функ. ис.'!V26</f>
        <v>1000</v>
      </c>
    </row>
    <row r="140" spans="8:10" x14ac:dyDescent="0.25">
      <c r="H140" s="92" t="s">
        <v>152</v>
      </c>
      <c r="I140" s="217" t="str">
        <f>'[4]Свод по функ. ис.'!$B$16</f>
        <v>Электроэнцефалография</v>
      </c>
      <c r="J140" s="94">
        <f>'[5]Свод по функ. ис.'!V34</f>
        <v>1100</v>
      </c>
    </row>
    <row r="141" spans="8:10" x14ac:dyDescent="0.25">
      <c r="H141" s="92" t="s">
        <v>153</v>
      </c>
      <c r="I141" s="218" t="str">
        <f>[5]ФЭГДС!B70</f>
        <v>Фиброэзофагогастродуоденоскопия диагностическая (ФЭГДС)</v>
      </c>
      <c r="J141" s="94">
        <f>[5]ФЭГДС!N70</f>
        <v>1070</v>
      </c>
    </row>
    <row r="142" spans="8:10" x14ac:dyDescent="0.25">
      <c r="H142" s="92" t="s">
        <v>154</v>
      </c>
      <c r="I142" s="217" t="str">
        <f>[5]ФЭГДС!B71</f>
        <v>Фиброэзофагогастродуоденоскопия диагностическая  с биопсией (ФЭГДС)</v>
      </c>
      <c r="J142" s="94">
        <f>[5]ФЭГДС!N71</f>
        <v>1240</v>
      </c>
    </row>
    <row r="143" spans="8:10" x14ac:dyDescent="0.25">
      <c r="H143" s="92" t="s">
        <v>155</v>
      </c>
      <c r="I143" s="217" t="s">
        <v>156</v>
      </c>
      <c r="J143" s="223">
        <f>[5]колоноскопия!N71</f>
        <v>2380</v>
      </c>
    </row>
    <row r="144" spans="8:10" x14ac:dyDescent="0.25">
      <c r="H144" s="92" t="s">
        <v>157</v>
      </c>
      <c r="I144" s="217" t="s">
        <v>158</v>
      </c>
      <c r="J144" s="223">
        <f>[5]колоноскопия!N72</f>
        <v>2690</v>
      </c>
    </row>
    <row r="145" spans="7:11" x14ac:dyDescent="0.25">
      <c r="H145" s="92" t="s">
        <v>159</v>
      </c>
      <c r="I145" s="217" t="s">
        <v>160</v>
      </c>
      <c r="J145" s="223">
        <f>'[5]колоноск с анестезией'!N74</f>
        <v>3800</v>
      </c>
    </row>
    <row r="146" spans="7:11" x14ac:dyDescent="0.25">
      <c r="H146" s="92" t="s">
        <v>161</v>
      </c>
      <c r="I146" s="217" t="str">
        <f>[5]ФЭГДС!B72</f>
        <v>Фиброэзофагогастродуоденоскопия с анализом на хеликобактер пилари (ФЭГДС)</v>
      </c>
      <c r="J146" s="223">
        <f>[5]ФЭГДС!N72</f>
        <v>1120</v>
      </c>
    </row>
    <row r="147" spans="7:11" ht="31.5" x14ac:dyDescent="0.25">
      <c r="H147" s="92" t="s">
        <v>162</v>
      </c>
      <c r="I147" s="217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7" s="223">
        <f>'[5]ФЭГДС с анестезией '!N76</f>
        <v>2100</v>
      </c>
    </row>
    <row r="148" spans="7:11" ht="31.5" x14ac:dyDescent="0.25">
      <c r="H148" s="92" t="s">
        <v>163</v>
      </c>
      <c r="I148" s="217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8" s="223">
        <f>'[5]ФЭГДС с анестезией '!N77</f>
        <v>2280</v>
      </c>
    </row>
    <row r="149" spans="7:11" x14ac:dyDescent="0.25">
      <c r="H149" s="460" t="s">
        <v>164</v>
      </c>
      <c r="I149" s="463"/>
      <c r="J149" s="464"/>
    </row>
    <row r="150" spans="7:11" x14ac:dyDescent="0.25">
      <c r="H150" s="92" t="s">
        <v>165</v>
      </c>
      <c r="I150" s="218" t="str">
        <f>'[6]консультации врачей перв'!$B$70</f>
        <v>Консультация врача специалиста без категории</v>
      </c>
      <c r="J150" s="94">
        <v>774</v>
      </c>
      <c r="K150" s="102"/>
    </row>
    <row r="151" spans="7:11" x14ac:dyDescent="0.25">
      <c r="H151" s="92" t="s">
        <v>166</v>
      </c>
      <c r="I151" s="217" t="str">
        <f>'[6]консультации врачей перв'!$B$143</f>
        <v>Консультация врача специалиста II категории</v>
      </c>
      <c r="J151" s="94">
        <v>788</v>
      </c>
      <c r="K151" s="102"/>
    </row>
    <row r="152" spans="7:11" x14ac:dyDescent="0.25">
      <c r="H152" s="92" t="s">
        <v>167</v>
      </c>
      <c r="I152" s="217" t="str">
        <f>'[6]консультации врачей перв'!$B$215</f>
        <v>Консультация врача специалиста I категории</v>
      </c>
      <c r="J152" s="94">
        <v>808</v>
      </c>
      <c r="K152" s="102"/>
    </row>
    <row r="153" spans="7:11" x14ac:dyDescent="0.25">
      <c r="H153" s="92" t="s">
        <v>168</v>
      </c>
      <c r="I153" s="218" t="str">
        <f>'[6]консультации врачей перв'!$B$290</f>
        <v>Консультация врача специалиста высшей  категории</v>
      </c>
      <c r="J153" s="94">
        <v>820</v>
      </c>
      <c r="K153" s="102"/>
    </row>
    <row r="154" spans="7:11" x14ac:dyDescent="0.25">
      <c r="H154" s="92" t="s">
        <v>169</v>
      </c>
      <c r="I154" s="217" t="str">
        <f>'[6]конс. врачей повт'!$B$70</f>
        <v>Консультация врача специалиста без категори (повторный прием)</v>
      </c>
      <c r="J154" s="94">
        <v>679</v>
      </c>
      <c r="K154" s="102"/>
    </row>
    <row r="155" spans="7:11" x14ac:dyDescent="0.25">
      <c r="H155" s="92" t="s">
        <v>170</v>
      </c>
      <c r="I155" s="217" t="str">
        <f>'[6]конс. врачей повт'!$B$143</f>
        <v>Консультация врача специалиста II категории (повторный прием)</v>
      </c>
      <c r="J155" s="94">
        <v>694</v>
      </c>
      <c r="K155" s="102"/>
    </row>
    <row r="156" spans="7:11" x14ac:dyDescent="0.25">
      <c r="H156" s="92" t="s">
        <v>171</v>
      </c>
      <c r="I156" s="218" t="str">
        <f>'[6]конс. врачей повт'!$B$215</f>
        <v>Консультация врача специалиста I категории (повторный прием)</v>
      </c>
      <c r="J156" s="94">
        <v>709</v>
      </c>
      <c r="K156" s="102"/>
    </row>
    <row r="157" spans="7:11" x14ac:dyDescent="0.25">
      <c r="H157" s="92" t="s">
        <v>172</v>
      </c>
      <c r="I157" s="217" t="str">
        <f>'[6]конс. врачей повт'!$B$290</f>
        <v>Консультация врача специалиста высшей  категории (повторный прием)</v>
      </c>
      <c r="J157" s="94">
        <v>723</v>
      </c>
      <c r="K157" s="102"/>
    </row>
    <row r="158" spans="7:11" x14ac:dyDescent="0.25">
      <c r="H158" s="460" t="s">
        <v>173</v>
      </c>
      <c r="I158" s="463"/>
      <c r="J158" s="464"/>
      <c r="K158" s="102"/>
    </row>
    <row r="159" spans="7:11" x14ac:dyDescent="0.25">
      <c r="G159" s="103"/>
      <c r="H159" s="92" t="s">
        <v>174</v>
      </c>
      <c r="I159" s="218" t="str">
        <f>'[7]Свод по проц.каб.'!$B$8</f>
        <v>Внутримышечные инъекции</v>
      </c>
      <c r="J159" s="94">
        <v>100</v>
      </c>
    </row>
    <row r="160" spans="7:11" x14ac:dyDescent="0.25">
      <c r="G160" s="103"/>
      <c r="H160" s="92" t="s">
        <v>175</v>
      </c>
      <c r="I160" s="217" t="str">
        <f>'[7]Свод по проц.каб.'!$B$9</f>
        <v>Подкожные инъекции</v>
      </c>
      <c r="J160" s="94">
        <v>100</v>
      </c>
    </row>
    <row r="161" spans="7:10" x14ac:dyDescent="0.25">
      <c r="G161" s="103"/>
      <c r="H161" s="92" t="s">
        <v>176</v>
      </c>
      <c r="I161" s="217" t="str">
        <f>'[7]Свод по проц.каб.'!$B$10</f>
        <v>Внутривенные вливания</v>
      </c>
      <c r="J161" s="94">
        <v>154</v>
      </c>
    </row>
    <row r="162" spans="7:10" x14ac:dyDescent="0.25">
      <c r="G162" s="103"/>
      <c r="H162" s="92" t="s">
        <v>177</v>
      </c>
      <c r="I162" s="218" t="str">
        <f>'[7]Свод по проц.каб.'!$B$11</f>
        <v>Забор крови из вены</v>
      </c>
      <c r="J162" s="94">
        <v>100</v>
      </c>
    </row>
    <row r="163" spans="7:10" x14ac:dyDescent="0.25">
      <c r="G163" s="103"/>
      <c r="H163" s="92" t="s">
        <v>178</v>
      </c>
      <c r="I163" s="217" t="str">
        <f>'[7]Свод по проц.каб.'!$B$12</f>
        <v>Перевязки</v>
      </c>
      <c r="J163" s="94">
        <v>160</v>
      </c>
    </row>
    <row r="164" spans="7:10" x14ac:dyDescent="0.25">
      <c r="G164" s="103"/>
      <c r="H164" s="92" t="s">
        <v>179</v>
      </c>
      <c r="I164" s="217" t="str">
        <f>'[7]Свод по проц.каб.'!$B$13</f>
        <v>Забор крови на RV</v>
      </c>
      <c r="J164" s="94">
        <v>100</v>
      </c>
    </row>
    <row r="165" spans="7:10" x14ac:dyDescent="0.25">
      <c r="G165" s="103"/>
      <c r="H165" s="92" t="s">
        <v>180</v>
      </c>
      <c r="I165" s="218" t="str">
        <f>'[7]Свод по проц.каб.'!$B$14</f>
        <v>Забор крови на ВИЧ</v>
      </c>
      <c r="J165" s="94">
        <v>100</v>
      </c>
    </row>
    <row r="166" spans="7:10" x14ac:dyDescent="0.25">
      <c r="H166" s="92" t="s">
        <v>181</v>
      </c>
      <c r="I166" s="218" t="str">
        <f>'[8]услуги офтальмолога'!$B$31</f>
        <v>Подбор очковых линз</v>
      </c>
      <c r="J166" s="94">
        <v>87</v>
      </c>
    </row>
    <row r="167" spans="7:10" x14ac:dyDescent="0.25">
      <c r="H167" s="92" t="s">
        <v>182</v>
      </c>
      <c r="I167" s="224" t="s">
        <v>183</v>
      </c>
      <c r="J167" s="94">
        <v>41</v>
      </c>
    </row>
    <row r="168" spans="7:10" x14ac:dyDescent="0.25">
      <c r="H168" s="92" t="s">
        <v>184</v>
      </c>
      <c r="I168" s="224" t="s">
        <v>185</v>
      </c>
      <c r="J168" s="94">
        <v>41</v>
      </c>
    </row>
    <row r="169" spans="7:10" x14ac:dyDescent="0.25">
      <c r="H169" s="92" t="s">
        <v>186</v>
      </c>
      <c r="I169" s="218" t="str">
        <f>[9]ксерокоп!$D$69</f>
        <v>Копия 1 листа</v>
      </c>
      <c r="J169" s="94">
        <v>6</v>
      </c>
    </row>
    <row r="170" spans="7:10" ht="31.5" x14ac:dyDescent="0.25">
      <c r="H170" s="92" t="s">
        <v>187</v>
      </c>
      <c r="I170" s="218" t="s">
        <v>188</v>
      </c>
      <c r="J170" s="94">
        <v>287</v>
      </c>
    </row>
    <row r="171" spans="7:10" ht="31.5" x14ac:dyDescent="0.25">
      <c r="H171" s="92" t="s">
        <v>189</v>
      </c>
      <c r="I171" s="218" t="s">
        <v>190</v>
      </c>
      <c r="J171" s="94">
        <v>225</v>
      </c>
    </row>
    <row r="172" spans="7:10" ht="31.5" x14ac:dyDescent="0.25">
      <c r="H172" s="92" t="s">
        <v>191</v>
      </c>
      <c r="I172" s="218" t="s">
        <v>192</v>
      </c>
      <c r="J172" s="94">
        <v>219</v>
      </c>
    </row>
    <row r="173" spans="7:10" ht="31.5" x14ac:dyDescent="0.25">
      <c r="H173" s="92" t="s">
        <v>193</v>
      </c>
      <c r="I173" s="218" t="s">
        <v>194</v>
      </c>
      <c r="J173" s="94">
        <v>409</v>
      </c>
    </row>
    <row r="174" spans="7:10" x14ac:dyDescent="0.25">
      <c r="H174" s="92" t="s">
        <v>195</v>
      </c>
      <c r="I174" s="218" t="s">
        <v>196</v>
      </c>
      <c r="J174" s="223">
        <v>1070</v>
      </c>
    </row>
    <row r="175" spans="7:10" x14ac:dyDescent="0.25">
      <c r="H175" s="92" t="s">
        <v>197</v>
      </c>
      <c r="I175" s="218" t="s">
        <v>198</v>
      </c>
      <c r="J175" s="223">
        <v>1869</v>
      </c>
    </row>
    <row r="176" spans="7:10" ht="31.5" x14ac:dyDescent="0.25">
      <c r="H176" s="92" t="s">
        <v>199</v>
      </c>
      <c r="I176" s="218" t="s">
        <v>200</v>
      </c>
      <c r="J176" s="94">
        <v>356</v>
      </c>
    </row>
    <row r="177" spans="7:10" ht="31.5" x14ac:dyDescent="0.25">
      <c r="H177" s="92" t="s">
        <v>201</v>
      </c>
      <c r="I177" s="218" t="s">
        <v>202</v>
      </c>
      <c r="J177" s="94">
        <v>265</v>
      </c>
    </row>
    <row r="178" spans="7:10" ht="31.5" x14ac:dyDescent="0.25">
      <c r="H178" s="92" t="s">
        <v>203</v>
      </c>
      <c r="I178" s="218" t="s">
        <v>204</v>
      </c>
      <c r="J178" s="94">
        <v>379</v>
      </c>
    </row>
    <row r="179" spans="7:10" ht="31.5" x14ac:dyDescent="0.25">
      <c r="H179" s="92" t="s">
        <v>205</v>
      </c>
      <c r="I179" s="218" t="s">
        <v>206</v>
      </c>
      <c r="J179" s="94">
        <v>278</v>
      </c>
    </row>
    <row r="180" spans="7:10" ht="31.5" x14ac:dyDescent="0.25">
      <c r="H180" s="92" t="s">
        <v>207</v>
      </c>
      <c r="I180" s="218" t="s">
        <v>208</v>
      </c>
      <c r="J180" s="94">
        <v>256</v>
      </c>
    </row>
    <row r="181" spans="7:10" ht="31.5" x14ac:dyDescent="0.25">
      <c r="H181" s="92" t="s">
        <v>209</v>
      </c>
      <c r="I181" s="218" t="s">
        <v>210</v>
      </c>
      <c r="J181" s="94">
        <v>281</v>
      </c>
    </row>
    <row r="182" spans="7:10" x14ac:dyDescent="0.25">
      <c r="H182" s="92" t="s">
        <v>211</v>
      </c>
      <c r="I182" s="218" t="s">
        <v>212</v>
      </c>
      <c r="J182" s="94">
        <v>224</v>
      </c>
    </row>
    <row r="183" spans="7:10" x14ac:dyDescent="0.25">
      <c r="G183" s="103"/>
      <c r="H183" s="92" t="s">
        <v>213</v>
      </c>
      <c r="I183" s="218" t="s">
        <v>214</v>
      </c>
      <c r="J183" s="94">
        <v>275</v>
      </c>
    </row>
    <row r="184" spans="7:10" x14ac:dyDescent="0.25">
      <c r="G184" s="103"/>
      <c r="H184" s="92" t="s">
        <v>215</v>
      </c>
      <c r="I184" s="218" t="s">
        <v>216</v>
      </c>
      <c r="J184" s="94">
        <v>260</v>
      </c>
    </row>
    <row r="185" spans="7:10" x14ac:dyDescent="0.25">
      <c r="G185" s="103"/>
      <c r="H185" s="92" t="s">
        <v>217</v>
      </c>
      <c r="I185" s="218" t="s">
        <v>218</v>
      </c>
      <c r="J185" s="94">
        <v>244</v>
      </c>
    </row>
    <row r="186" spans="7:10" x14ac:dyDescent="0.25">
      <c r="G186" s="103"/>
      <c r="H186" s="92" t="s">
        <v>219</v>
      </c>
      <c r="I186" s="218" t="s">
        <v>220</v>
      </c>
      <c r="J186" s="94">
        <v>152</v>
      </c>
    </row>
    <row r="187" spans="7:10" x14ac:dyDescent="0.25">
      <c r="H187" s="92"/>
      <c r="I187" s="218" t="s">
        <v>221</v>
      </c>
      <c r="J187" s="94"/>
    </row>
    <row r="188" spans="7:10" x14ac:dyDescent="0.25">
      <c r="H188" s="92" t="s">
        <v>222</v>
      </c>
      <c r="I188" s="218" t="s">
        <v>223</v>
      </c>
      <c r="J188" s="94">
        <v>116</v>
      </c>
    </row>
    <row r="189" spans="7:10" x14ac:dyDescent="0.25">
      <c r="H189" s="92" t="s">
        <v>224</v>
      </c>
      <c r="I189" s="218" t="s">
        <v>225</v>
      </c>
      <c r="J189" s="94">
        <v>116</v>
      </c>
    </row>
    <row r="190" spans="7:10" x14ac:dyDescent="0.25">
      <c r="H190" s="92" t="s">
        <v>226</v>
      </c>
      <c r="I190" s="218" t="s">
        <v>227</v>
      </c>
      <c r="J190" s="94">
        <v>116</v>
      </c>
    </row>
    <row r="191" spans="7:10" x14ac:dyDescent="0.25">
      <c r="H191" s="92" t="s">
        <v>228</v>
      </c>
      <c r="I191" s="218" t="s">
        <v>229</v>
      </c>
      <c r="J191" s="94">
        <v>116</v>
      </c>
    </row>
    <row r="192" spans="7:10" x14ac:dyDescent="0.25">
      <c r="H192" s="92" t="s">
        <v>230</v>
      </c>
      <c r="I192" s="218" t="s">
        <v>231</v>
      </c>
      <c r="J192" s="94">
        <v>77</v>
      </c>
    </row>
    <row r="193" spans="8:11" x14ac:dyDescent="0.25">
      <c r="H193" s="92" t="s">
        <v>232</v>
      </c>
      <c r="I193" s="218" t="s">
        <v>233</v>
      </c>
      <c r="J193" s="94">
        <v>15</v>
      </c>
    </row>
    <row r="194" spans="8:11" x14ac:dyDescent="0.25">
      <c r="H194" s="92" t="s">
        <v>234</v>
      </c>
      <c r="I194" s="218" t="s">
        <v>235</v>
      </c>
      <c r="J194" s="225">
        <v>279</v>
      </c>
    </row>
    <row r="195" spans="8:11" x14ac:dyDescent="0.25">
      <c r="H195" s="92" t="s">
        <v>236</v>
      </c>
      <c r="I195" s="218" t="s">
        <v>237</v>
      </c>
      <c r="J195" s="225">
        <v>262</v>
      </c>
    </row>
    <row r="196" spans="8:11" x14ac:dyDescent="0.25">
      <c r="H196" s="92" t="s">
        <v>238</v>
      </c>
      <c r="I196" s="218" t="s">
        <v>239</v>
      </c>
      <c r="J196" s="225">
        <v>275</v>
      </c>
    </row>
    <row r="197" spans="8:11" x14ac:dyDescent="0.25">
      <c r="H197" s="92" t="s">
        <v>240</v>
      </c>
      <c r="I197" s="218" t="s">
        <v>241</v>
      </c>
      <c r="J197" s="225">
        <v>256</v>
      </c>
    </row>
    <row r="198" spans="8:11" x14ac:dyDescent="0.25">
      <c r="H198" s="226" t="s">
        <v>242</v>
      </c>
      <c r="I198" s="218" t="s">
        <v>243</v>
      </c>
      <c r="J198" s="225">
        <v>272</v>
      </c>
    </row>
    <row r="199" spans="8:11" x14ac:dyDescent="0.25">
      <c r="H199" s="125" t="s">
        <v>244</v>
      </c>
      <c r="I199" s="218" t="s">
        <v>245</v>
      </c>
      <c r="J199" s="225">
        <v>259</v>
      </c>
    </row>
    <row r="200" spans="8:11" x14ac:dyDescent="0.25">
      <c r="H200" s="92" t="s">
        <v>246</v>
      </c>
      <c r="I200" s="218" t="s">
        <v>247</v>
      </c>
      <c r="J200" s="225">
        <v>929</v>
      </c>
    </row>
    <row r="201" spans="8:11" x14ac:dyDescent="0.25">
      <c r="H201" s="125" t="s">
        <v>248</v>
      </c>
      <c r="I201" s="218" t="s">
        <v>249</v>
      </c>
      <c r="J201" s="227">
        <v>562</v>
      </c>
    </row>
    <row r="202" spans="8:11" x14ac:dyDescent="0.25">
      <c r="H202" s="92" t="s">
        <v>250</v>
      </c>
      <c r="I202" s="218" t="s">
        <v>684</v>
      </c>
      <c r="J202" s="225">
        <v>180</v>
      </c>
      <c r="K202" s="103" t="s">
        <v>685</v>
      </c>
    </row>
    <row r="203" spans="8:11" ht="21.75" customHeight="1" x14ac:dyDescent="0.25">
      <c r="H203" s="125" t="s">
        <v>641</v>
      </c>
      <c r="I203" s="218" t="s">
        <v>643</v>
      </c>
      <c r="J203" s="225">
        <v>750</v>
      </c>
      <c r="K203" s="82" t="s">
        <v>645</v>
      </c>
    </row>
    <row r="204" spans="8:11" ht="34.5" customHeight="1" x14ac:dyDescent="0.25">
      <c r="H204" s="125" t="s">
        <v>642</v>
      </c>
      <c r="I204" s="218" t="s">
        <v>644</v>
      </c>
      <c r="J204" s="225">
        <v>400</v>
      </c>
      <c r="K204" s="82" t="s">
        <v>646</v>
      </c>
    </row>
    <row r="205" spans="8:11" ht="31.5" x14ac:dyDescent="0.25">
      <c r="H205" s="92" t="s">
        <v>678</v>
      </c>
      <c r="I205" s="218" t="s">
        <v>686</v>
      </c>
      <c r="J205" s="225">
        <v>1300</v>
      </c>
      <c r="K205" s="103" t="s">
        <v>685</v>
      </c>
    </row>
    <row r="206" spans="8:11" x14ac:dyDescent="0.25">
      <c r="H206" s="460" t="s">
        <v>252</v>
      </c>
      <c r="I206" s="461"/>
      <c r="J206" s="462"/>
    </row>
    <row r="207" spans="8:11" x14ac:dyDescent="0.25">
      <c r="H207" s="460" t="s">
        <v>253</v>
      </c>
      <c r="I207" s="463"/>
      <c r="J207" s="464"/>
    </row>
    <row r="208" spans="8:11" x14ac:dyDescent="0.25">
      <c r="H208" s="228"/>
      <c r="I208" s="211" t="s">
        <v>254</v>
      </c>
      <c r="J208" s="211"/>
    </row>
    <row r="209" spans="8:11" x14ac:dyDescent="0.25">
      <c r="H209" s="92" t="s">
        <v>255</v>
      </c>
      <c r="I209" s="217" t="str">
        <f>'[8]Эндокринолог '!$B$48</f>
        <v>Врач-эндокринолог</v>
      </c>
      <c r="J209" s="94">
        <v>145</v>
      </c>
    </row>
    <row r="210" spans="8:11" x14ac:dyDescent="0.25">
      <c r="H210" s="92" t="s">
        <v>256</v>
      </c>
      <c r="I210" s="218" t="str">
        <f>[8]Невролог!$B$60</f>
        <v>Врач-невролог</v>
      </c>
      <c r="J210" s="94">
        <v>145</v>
      </c>
    </row>
    <row r="211" spans="8:11" x14ac:dyDescent="0.25">
      <c r="H211" s="92" t="s">
        <v>257</v>
      </c>
      <c r="I211" s="218" t="s">
        <v>617</v>
      </c>
      <c r="J211" s="94">
        <v>350</v>
      </c>
    </row>
    <row r="212" spans="8:11" x14ac:dyDescent="0.25">
      <c r="H212" s="92" t="s">
        <v>258</v>
      </c>
      <c r="I212" s="218" t="s">
        <v>259</v>
      </c>
      <c r="J212" s="94">
        <v>235</v>
      </c>
    </row>
    <row r="213" spans="8:11" x14ac:dyDescent="0.25">
      <c r="H213" s="92" t="s">
        <v>260</v>
      </c>
      <c r="I213" s="218" t="str">
        <f>[8]Отоларинголог!$B$59</f>
        <v>Врач-оториноларинголог</v>
      </c>
      <c r="J213" s="94">
        <v>140</v>
      </c>
    </row>
    <row r="214" spans="8:11" x14ac:dyDescent="0.25">
      <c r="H214" s="92" t="s">
        <v>261</v>
      </c>
      <c r="I214" s="218" t="str">
        <f>[8]дерматовенеролог!$D$77</f>
        <v>Врач -  дерматовенеролог</v>
      </c>
      <c r="J214" s="94">
        <v>140</v>
      </c>
    </row>
    <row r="215" spans="8:11" x14ac:dyDescent="0.25">
      <c r="H215" s="92" t="s">
        <v>262</v>
      </c>
      <c r="I215" s="218" t="str">
        <f>'[8]терапевт (период мо)'!$B$47</f>
        <v xml:space="preserve">Врач -терапевт </v>
      </c>
      <c r="J215" s="94">
        <v>200</v>
      </c>
    </row>
    <row r="216" spans="8:11" x14ac:dyDescent="0.25">
      <c r="H216" s="92" t="s">
        <v>263</v>
      </c>
      <c r="I216" s="218" t="str">
        <f>[8]уролог!$B$48</f>
        <v>Врач- уролог</v>
      </c>
      <c r="J216" s="94">
        <v>145</v>
      </c>
    </row>
    <row r="217" spans="8:11" x14ac:dyDescent="0.25">
      <c r="H217" s="92" t="s">
        <v>264</v>
      </c>
      <c r="I217" s="218" t="str">
        <f>[8]хирург!$B$48</f>
        <v>Врач- хирург</v>
      </c>
      <c r="J217" s="94">
        <v>145</v>
      </c>
    </row>
    <row r="218" spans="8:11" x14ac:dyDescent="0.25">
      <c r="H218" s="92" t="s">
        <v>265</v>
      </c>
      <c r="I218" s="218" t="str">
        <f>[8]Офтальмолог!$B$59</f>
        <v>Врач - офтальмолог</v>
      </c>
      <c r="J218" s="94">
        <v>235</v>
      </c>
      <c r="K218" s="82" t="s">
        <v>618</v>
      </c>
    </row>
    <row r="219" spans="8:11" x14ac:dyDescent="0.25">
      <c r="H219" s="92" t="s">
        <v>266</v>
      </c>
      <c r="I219" s="218" t="str">
        <f>'[8]вр инфекц'!$C$59</f>
        <v xml:space="preserve">Врач- инфекционист </v>
      </c>
      <c r="J219" s="94">
        <v>203</v>
      </c>
    </row>
    <row r="220" spans="8:11" x14ac:dyDescent="0.25">
      <c r="H220" s="92" t="s">
        <v>267</v>
      </c>
      <c r="I220" s="218" t="str">
        <f>'[8]вр инф с выдачей сертиф'!$B$59</f>
        <v>Врач - инфекционист (с выдачей сертификата)</v>
      </c>
      <c r="J220" s="94">
        <v>400</v>
      </c>
    </row>
    <row r="221" spans="8:11" x14ac:dyDescent="0.25">
      <c r="H221" s="92" t="s">
        <v>268</v>
      </c>
      <c r="I221" s="218" t="str">
        <f>'[8]психиатр, нарколог'!$B$47</f>
        <v>Врач - психиатр</v>
      </c>
      <c r="J221" s="94">
        <v>110</v>
      </c>
    </row>
    <row r="222" spans="8:11" x14ac:dyDescent="0.25">
      <c r="H222" s="92" t="s">
        <v>269</v>
      </c>
      <c r="I222" s="218" t="str">
        <f>'[8]психиатр, нарколог'!$B$57</f>
        <v>Врач - психиатр - нарколог</v>
      </c>
      <c r="J222" s="94">
        <v>110</v>
      </c>
    </row>
    <row r="223" spans="8:11" x14ac:dyDescent="0.25">
      <c r="H223" s="92" t="s">
        <v>270</v>
      </c>
      <c r="I223" s="122" t="s">
        <v>272</v>
      </c>
      <c r="J223" s="94">
        <v>553</v>
      </c>
    </row>
    <row r="224" spans="8:11" ht="31.5" x14ac:dyDescent="0.25">
      <c r="H224" s="92" t="s">
        <v>271</v>
      </c>
      <c r="I224" s="122" t="s">
        <v>274</v>
      </c>
      <c r="J224" s="94">
        <v>300</v>
      </c>
    </row>
    <row r="225" spans="8:11" x14ac:dyDescent="0.25">
      <c r="H225" s="92" t="s">
        <v>273</v>
      </c>
      <c r="I225" s="122" t="s">
        <v>276</v>
      </c>
      <c r="J225" s="94">
        <v>164</v>
      </c>
    </row>
    <row r="226" spans="8:11" x14ac:dyDescent="0.25">
      <c r="H226" s="92" t="s">
        <v>275</v>
      </c>
      <c r="I226" s="122" t="s">
        <v>278</v>
      </c>
      <c r="J226" s="94">
        <v>214</v>
      </c>
    </row>
    <row r="227" spans="8:11" x14ac:dyDescent="0.25">
      <c r="H227" s="92" t="s">
        <v>277</v>
      </c>
      <c r="I227" s="122" t="s">
        <v>280</v>
      </c>
      <c r="J227" s="94">
        <v>142</v>
      </c>
    </row>
    <row r="228" spans="8:11" x14ac:dyDescent="0.25">
      <c r="H228" s="92" t="s">
        <v>279</v>
      </c>
      <c r="I228" s="122" t="s">
        <v>627</v>
      </c>
      <c r="J228" s="94">
        <v>220</v>
      </c>
      <c r="K228" s="103" t="s">
        <v>629</v>
      </c>
    </row>
    <row r="229" spans="8:11" x14ac:dyDescent="0.25">
      <c r="H229" s="92" t="s">
        <v>282</v>
      </c>
      <c r="I229" s="122" t="s">
        <v>628</v>
      </c>
      <c r="J229" s="94">
        <v>154</v>
      </c>
      <c r="K229" s="103" t="s">
        <v>630</v>
      </c>
    </row>
    <row r="230" spans="8:11" x14ac:dyDescent="0.25">
      <c r="H230" s="92"/>
      <c r="I230" s="229" t="s">
        <v>281</v>
      </c>
      <c r="J230" s="94"/>
    </row>
    <row r="231" spans="8:11" x14ac:dyDescent="0.25">
      <c r="H231" s="92" t="s">
        <v>283</v>
      </c>
      <c r="I231" s="217" t="str">
        <f>[8]Невролог!$B$73</f>
        <v>Проверка вибрационной чувствительности</v>
      </c>
      <c r="J231" s="94">
        <v>44</v>
      </c>
    </row>
    <row r="232" spans="8:11" x14ac:dyDescent="0.25">
      <c r="H232" s="92" t="s">
        <v>284</v>
      </c>
      <c r="I232" s="217" t="str">
        <f>[8]Отоларинголог!$B$69</f>
        <v xml:space="preserve">Аудиометрия </v>
      </c>
      <c r="J232" s="94">
        <v>70</v>
      </c>
    </row>
    <row r="233" spans="8:11" x14ac:dyDescent="0.25">
      <c r="H233" s="92" t="s">
        <v>285</v>
      </c>
      <c r="I233" s="218" t="str">
        <f>[8]Отоларинголог!$B$79</f>
        <v>Исследвание вестибулярного аппарата</v>
      </c>
      <c r="J233" s="94">
        <v>48</v>
      </c>
    </row>
    <row r="234" spans="8:11" x14ac:dyDescent="0.25">
      <c r="H234" s="92" t="s">
        <v>286</v>
      </c>
      <c r="I234" s="217" t="str">
        <f>'[8]услуги офтальмолога'!$B$29</f>
        <v>Динамометрия</v>
      </c>
      <c r="J234" s="94">
        <v>66</v>
      </c>
    </row>
    <row r="235" spans="8:11" x14ac:dyDescent="0.25">
      <c r="H235" s="92" t="s">
        <v>287</v>
      </c>
      <c r="I235" s="217" t="str">
        <f>'[8]услуги офтальмолога'!$B$30</f>
        <v>Офтальмотонометрия</v>
      </c>
      <c r="J235" s="94">
        <v>86</v>
      </c>
    </row>
    <row r="236" spans="8:11" x14ac:dyDescent="0.25">
      <c r="H236" s="92" t="s">
        <v>288</v>
      </c>
      <c r="I236" s="217" t="str">
        <f>'[8]услуги офтальмолога'!$B$32</f>
        <v>Офтальмоскопия глазного дна</v>
      </c>
      <c r="J236" s="94">
        <v>105</v>
      </c>
    </row>
    <row r="237" spans="8:11" x14ac:dyDescent="0.25">
      <c r="H237" s="92" t="s">
        <v>289</v>
      </c>
      <c r="I237" s="217" t="str">
        <f>'[8]услуги офтальмолога'!$B$33</f>
        <v>Острота зрения</v>
      </c>
      <c r="J237" s="94">
        <v>105</v>
      </c>
    </row>
    <row r="238" spans="8:11" x14ac:dyDescent="0.25">
      <c r="H238" s="92" t="s">
        <v>290</v>
      </c>
      <c r="I238" s="217" t="str">
        <f>'[8]услуги офтальмолога'!$B$34</f>
        <v>Определение объема аккомодации</v>
      </c>
      <c r="J238" s="94">
        <v>67</v>
      </c>
    </row>
    <row r="239" spans="8:11" x14ac:dyDescent="0.25">
      <c r="H239" s="92" t="s">
        <v>291</v>
      </c>
      <c r="I239" s="218" t="str">
        <f>'[8]услуги офтальмолога'!$B$35</f>
        <v>Исследование бинокулярного зрения</v>
      </c>
      <c r="J239" s="94">
        <v>70</v>
      </c>
    </row>
    <row r="240" spans="8:11" x14ac:dyDescent="0.25">
      <c r="H240" s="92" t="s">
        <v>292</v>
      </c>
      <c r="I240" s="217" t="str">
        <f>'[8]услуги офтальмолога'!$B$36</f>
        <v>Биомикроскопия сред глаза</v>
      </c>
      <c r="J240" s="94">
        <v>175</v>
      </c>
    </row>
    <row r="241" spans="8:10" x14ac:dyDescent="0.25">
      <c r="H241" s="92" t="s">
        <v>293</v>
      </c>
      <c r="I241" s="217" t="str">
        <f>'[8]услуги офтальмолога'!$B$46</f>
        <v>Скиоскопия</v>
      </c>
      <c r="J241" s="94">
        <v>62</v>
      </c>
    </row>
    <row r="242" spans="8:10" x14ac:dyDescent="0.25">
      <c r="H242" s="92" t="s">
        <v>294</v>
      </c>
      <c r="I242" s="217" t="str">
        <f>'[8]услуги офтальмолога'!$B$47</f>
        <v>Исследование полей зрения (переметрия)</v>
      </c>
      <c r="J242" s="94">
        <v>128</v>
      </c>
    </row>
    <row r="243" spans="8:10" x14ac:dyDescent="0.25">
      <c r="H243" s="92" t="s">
        <v>295</v>
      </c>
      <c r="I243" s="217" t="str">
        <f>'[8]услуги офтальмолога'!$B$48</f>
        <v>Цветоощущение (цветотест)</v>
      </c>
      <c r="J243" s="94">
        <v>44</v>
      </c>
    </row>
    <row r="244" spans="8:10" x14ac:dyDescent="0.25">
      <c r="H244" s="92" t="s">
        <v>296</v>
      </c>
      <c r="I244" s="217" t="str">
        <f>'[8]услуги офтальмолога'!$B$49</f>
        <v>Рефрактометрия</v>
      </c>
      <c r="J244" s="94">
        <v>62</v>
      </c>
    </row>
    <row r="245" spans="8:10" x14ac:dyDescent="0.25">
      <c r="H245" s="92" t="s">
        <v>297</v>
      </c>
      <c r="I245" s="217" t="str">
        <f>[8]термометрия!$B$46</f>
        <v>Термометрия</v>
      </c>
      <c r="J245" s="94">
        <v>24</v>
      </c>
    </row>
    <row r="246" spans="8:10" ht="31.5" x14ac:dyDescent="0.25">
      <c r="H246" s="92" t="s">
        <v>298</v>
      </c>
      <c r="I246" s="217" t="str">
        <f>I53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6" s="94">
        <v>497</v>
      </c>
    </row>
    <row r="247" spans="8:10" ht="47.25" x14ac:dyDescent="0.25">
      <c r="H247" s="92" t="s">
        <v>299</v>
      </c>
      <c r="I247" s="217" t="str">
        <f>I60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7" s="94">
        <v>175</v>
      </c>
    </row>
    <row r="248" spans="8:10" x14ac:dyDescent="0.25">
      <c r="H248" s="92" t="s">
        <v>300</v>
      </c>
      <c r="I248" s="217" t="str">
        <f>I13</f>
        <v>Исследование уровня глюкозы в  крови</v>
      </c>
      <c r="J248" s="94">
        <v>134</v>
      </c>
    </row>
    <row r="249" spans="8:10" x14ac:dyDescent="0.25">
      <c r="H249" s="92" t="s">
        <v>301</v>
      </c>
      <c r="I249" s="217" t="str">
        <f>I20</f>
        <v>Исследование уровня холестерина в крови</v>
      </c>
      <c r="J249" s="94">
        <v>151</v>
      </c>
    </row>
    <row r="250" spans="8:10" x14ac:dyDescent="0.25">
      <c r="H250" s="92" t="s">
        <v>302</v>
      </c>
      <c r="I250" s="217" t="str">
        <f>I14</f>
        <v>Исследование уровня биллирубина в крови</v>
      </c>
      <c r="J250" s="94">
        <v>147</v>
      </c>
    </row>
    <row r="251" spans="8:10" x14ac:dyDescent="0.25">
      <c r="H251" s="92" t="s">
        <v>303</v>
      </c>
      <c r="I251" s="217" t="str">
        <f>I15</f>
        <v>Исследование уровня креатинина в  крови</v>
      </c>
      <c r="J251" s="94">
        <v>198</v>
      </c>
    </row>
    <row r="252" spans="8:10" x14ac:dyDescent="0.25">
      <c r="H252" s="92" t="s">
        <v>304</v>
      </c>
      <c r="I252" s="217" t="str">
        <f>I16</f>
        <v>Исследование уровня аланин-трансаминазы в крови (фермент АлТ)</v>
      </c>
      <c r="J252" s="94">
        <v>89</v>
      </c>
    </row>
    <row r="253" spans="8:10" x14ac:dyDescent="0.25">
      <c r="H253" s="92" t="s">
        <v>305</v>
      </c>
      <c r="I253" s="217" t="str">
        <f>I17</f>
        <v>Исследование уровня  аспарат-трансаминазы в крови (фермент АсТ)</v>
      </c>
      <c r="J253" s="94">
        <v>89</v>
      </c>
    </row>
    <row r="254" spans="8:10" x14ac:dyDescent="0.25">
      <c r="H254" s="92" t="s">
        <v>306</v>
      </c>
      <c r="I254" s="217" t="str">
        <f>I23</f>
        <v>Исследование уровня щелочной фосфотазы в крови</v>
      </c>
      <c r="J254" s="94">
        <v>332</v>
      </c>
    </row>
    <row r="255" spans="8:10" x14ac:dyDescent="0.25">
      <c r="H255" s="92" t="s">
        <v>307</v>
      </c>
      <c r="I255" s="217" t="str">
        <f>I40</f>
        <v>ГГТП (гаммаглутамилтранспетидаза)</v>
      </c>
      <c r="J255" s="94">
        <v>233</v>
      </c>
    </row>
    <row r="256" spans="8:10" ht="31.5" x14ac:dyDescent="0.25">
      <c r="H256" s="92" t="s">
        <v>308</v>
      </c>
      <c r="I256" s="217" t="str">
        <f>I41</f>
        <v>Исследование уровня холестерина липопротеидов низкой плотности сыворотки крови (ЛПНП)</v>
      </c>
      <c r="J256" s="94">
        <v>166</v>
      </c>
    </row>
    <row r="257" spans="8:10" ht="31.5" x14ac:dyDescent="0.25">
      <c r="H257" s="92" t="s">
        <v>309</v>
      </c>
      <c r="I257" s="217" t="str">
        <f>I42</f>
        <v>Исследование уровня холестерина липопротеидов высокой плотности сыворотки крови (ЛПВП)</v>
      </c>
      <c r="J257" s="94">
        <f>J42</f>
        <v>157</v>
      </c>
    </row>
    <row r="258" spans="8:10" x14ac:dyDescent="0.25">
      <c r="H258" s="92" t="s">
        <v>310</v>
      </c>
      <c r="I258" s="217" t="str">
        <f>I54</f>
        <v>Исследование уровня ретикулоцитов  в крови</v>
      </c>
      <c r="J258" s="94">
        <f>J54</f>
        <v>203</v>
      </c>
    </row>
    <row r="259" spans="8:10" x14ac:dyDescent="0.25">
      <c r="H259" s="92" t="s">
        <v>311</v>
      </c>
      <c r="I259" s="217" t="str">
        <f>I58</f>
        <v>Исследование уровня желчных пигментов</v>
      </c>
      <c r="J259" s="94">
        <f>J58</f>
        <v>133</v>
      </c>
    </row>
    <row r="260" spans="8:10" x14ac:dyDescent="0.25">
      <c r="H260" s="92" t="s">
        <v>312</v>
      </c>
      <c r="I260" s="217" t="str">
        <f>I59</f>
        <v>Соскоб на энтеробиоз</v>
      </c>
      <c r="J260" s="94">
        <f>J59</f>
        <v>123</v>
      </c>
    </row>
    <row r="261" spans="8:10" x14ac:dyDescent="0.25">
      <c r="H261" s="92" t="s">
        <v>313</v>
      </c>
      <c r="I261" s="217" t="str">
        <f>I301</f>
        <v>Исследование кала на простейшие и гельминты</v>
      </c>
      <c r="J261" s="94">
        <v>115</v>
      </c>
    </row>
    <row r="262" spans="8:10" x14ac:dyDescent="0.25">
      <c r="H262" s="92" t="s">
        <v>314</v>
      </c>
      <c r="I262" s="217" t="str">
        <f>I299</f>
        <v>Реакция микропреципитации на сифилис (РМП)</v>
      </c>
      <c r="J262" s="94">
        <v>132</v>
      </c>
    </row>
    <row r="263" spans="8:10" x14ac:dyDescent="0.25">
      <c r="H263" s="92" t="s">
        <v>315</v>
      </c>
      <c r="I263" s="217" t="str">
        <f>I300</f>
        <v>Мазок на заболевание передающиеся половым путем (ЗППП)</v>
      </c>
      <c r="J263" s="94">
        <v>170</v>
      </c>
    </row>
    <row r="264" spans="8:10" x14ac:dyDescent="0.25">
      <c r="H264" s="92" t="s">
        <v>317</v>
      </c>
      <c r="I264" s="218" t="s">
        <v>316</v>
      </c>
      <c r="J264" s="225">
        <v>270</v>
      </c>
    </row>
    <row r="265" spans="8:10" x14ac:dyDescent="0.25">
      <c r="H265" s="92" t="s">
        <v>319</v>
      </c>
      <c r="I265" s="218" t="s">
        <v>318</v>
      </c>
      <c r="J265" s="225">
        <v>296</v>
      </c>
    </row>
    <row r="266" spans="8:10" x14ac:dyDescent="0.25">
      <c r="H266" s="92" t="s">
        <v>321</v>
      </c>
      <c r="I266" s="218" t="s">
        <v>320</v>
      </c>
      <c r="J266" s="225">
        <v>208</v>
      </c>
    </row>
    <row r="267" spans="8:10" x14ac:dyDescent="0.25">
      <c r="H267" s="92" t="s">
        <v>323</v>
      </c>
      <c r="I267" s="218" t="s">
        <v>322</v>
      </c>
      <c r="J267" s="225">
        <v>325</v>
      </c>
    </row>
    <row r="268" spans="8:10" x14ac:dyDescent="0.25">
      <c r="H268" s="92" t="s">
        <v>325</v>
      </c>
      <c r="I268" s="218" t="s">
        <v>324</v>
      </c>
      <c r="J268" s="225">
        <v>308</v>
      </c>
    </row>
    <row r="269" spans="8:10" x14ac:dyDescent="0.25">
      <c r="H269" s="92" t="s">
        <v>327</v>
      </c>
      <c r="I269" s="218" t="s">
        <v>326</v>
      </c>
      <c r="J269" s="225">
        <v>318</v>
      </c>
    </row>
    <row r="270" spans="8:10" x14ac:dyDescent="0.25">
      <c r="H270" s="92" t="s">
        <v>328</v>
      </c>
      <c r="I270" s="217" t="str">
        <f t="shared" ref="I270:J280" si="0">I81</f>
        <v>Рентгенография грудной клетки прямая проекция</v>
      </c>
      <c r="J270" s="94">
        <f t="shared" si="0"/>
        <v>200</v>
      </c>
    </row>
    <row r="271" spans="8:10" x14ac:dyDescent="0.25">
      <c r="H271" s="92" t="s">
        <v>329</v>
      </c>
      <c r="I271" s="217" t="str">
        <f t="shared" si="0"/>
        <v>Рентгенография грудной клетки правая боковая проекция</v>
      </c>
      <c r="J271" s="94">
        <f t="shared" si="0"/>
        <v>200</v>
      </c>
    </row>
    <row r="272" spans="8:10" x14ac:dyDescent="0.25">
      <c r="H272" s="92" t="s">
        <v>330</v>
      </c>
      <c r="I272" s="217" t="str">
        <f t="shared" si="0"/>
        <v>Рентгенография грудной клетки в 2-х проекциях  (прямая и боковая)</v>
      </c>
      <c r="J272" s="94">
        <f t="shared" si="0"/>
        <v>317</v>
      </c>
    </row>
    <row r="273" spans="8:11" x14ac:dyDescent="0.25">
      <c r="H273" s="92" t="s">
        <v>331</v>
      </c>
      <c r="I273" s="217" t="str">
        <f t="shared" si="0"/>
        <v>Флюорография грудной клетки прямая проекция</v>
      </c>
      <c r="J273" s="94">
        <f t="shared" si="0"/>
        <v>138</v>
      </c>
    </row>
    <row r="274" spans="8:11" x14ac:dyDescent="0.25">
      <c r="H274" s="92" t="s">
        <v>332</v>
      </c>
      <c r="I274" s="217" t="str">
        <f t="shared" si="0"/>
        <v>Флюорография грудной клетки правая боковая проекция</v>
      </c>
      <c r="J274" s="94">
        <f t="shared" si="0"/>
        <v>138</v>
      </c>
    </row>
    <row r="275" spans="8:11" x14ac:dyDescent="0.25">
      <c r="H275" s="92" t="s">
        <v>333</v>
      </c>
      <c r="I275" s="217" t="str">
        <f t="shared" si="0"/>
        <v>Флюорография грудной клетки  в 2-х проекциях (прямая и боковая)</v>
      </c>
      <c r="J275" s="94">
        <f t="shared" si="0"/>
        <v>243</v>
      </c>
    </row>
    <row r="276" spans="8:11" x14ac:dyDescent="0.25">
      <c r="H276" s="92" t="s">
        <v>334</v>
      </c>
      <c r="I276" s="217" t="str">
        <f t="shared" si="0"/>
        <v>Флюорография грудной клетки  в 3-х проекциях</v>
      </c>
      <c r="J276" s="94">
        <f t="shared" si="0"/>
        <v>349</v>
      </c>
    </row>
    <row r="277" spans="8:11" x14ac:dyDescent="0.25">
      <c r="H277" s="92" t="s">
        <v>335</v>
      </c>
      <c r="I277" s="217" t="str">
        <f t="shared" si="0"/>
        <v>Цифровая флюорография грудной клетки прямая проекция</v>
      </c>
      <c r="J277" s="94">
        <f t="shared" si="0"/>
        <v>94</v>
      </c>
    </row>
    <row r="278" spans="8:11" x14ac:dyDescent="0.25">
      <c r="H278" s="92" t="s">
        <v>336</v>
      </c>
      <c r="I278" s="217" t="str">
        <f t="shared" si="0"/>
        <v>Цифровая флюорография грудной клетки правая боковая проекция</v>
      </c>
      <c r="J278" s="94">
        <f t="shared" si="0"/>
        <v>94</v>
      </c>
    </row>
    <row r="279" spans="8:11" x14ac:dyDescent="0.25">
      <c r="H279" s="92" t="s">
        <v>337</v>
      </c>
      <c r="I279" s="217" t="str">
        <f t="shared" si="0"/>
        <v>Цифровая флюорография в 2-х проекциях (прямая и боковая)</v>
      </c>
      <c r="J279" s="94">
        <f t="shared" si="0"/>
        <v>175</v>
      </c>
    </row>
    <row r="280" spans="8:11" x14ac:dyDescent="0.25">
      <c r="H280" s="92" t="s">
        <v>338</v>
      </c>
      <c r="I280" s="217" t="str">
        <f t="shared" si="0"/>
        <v>Маммография</v>
      </c>
      <c r="J280" s="94">
        <f t="shared" si="0"/>
        <v>442</v>
      </c>
    </row>
    <row r="281" spans="8:11" x14ac:dyDescent="0.25">
      <c r="H281" s="92" t="s">
        <v>339</v>
      </c>
      <c r="I281" s="217" t="str">
        <f>I134</f>
        <v>Электрокардиография</v>
      </c>
      <c r="J281" s="94">
        <f>J134</f>
        <v>310</v>
      </c>
    </row>
    <row r="282" spans="8:11" x14ac:dyDescent="0.25">
      <c r="H282" s="92" t="s">
        <v>340</v>
      </c>
      <c r="I282" s="217" t="str">
        <f>I136</f>
        <v>Электрокардиография с физической нагрузкой</v>
      </c>
      <c r="J282" s="94">
        <f>J136</f>
        <v>400</v>
      </c>
    </row>
    <row r="283" spans="8:11" x14ac:dyDescent="0.25">
      <c r="H283" s="92" t="s">
        <v>341</v>
      </c>
      <c r="I283" s="217" t="str">
        <f>I138</f>
        <v>Спирография  (исследование функции внешнего   дыхания)</v>
      </c>
      <c r="J283" s="94">
        <f>J138</f>
        <v>400</v>
      </c>
    </row>
    <row r="284" spans="8:11" x14ac:dyDescent="0.25">
      <c r="H284" s="92" t="s">
        <v>342</v>
      </c>
      <c r="I284" s="217" t="str">
        <f>I141</f>
        <v>Фиброэзофагогастродуоденоскопия диагностическая (ФЭГДС)</v>
      </c>
      <c r="J284" s="94">
        <f>J141</f>
        <v>1070</v>
      </c>
    </row>
    <row r="285" spans="8:11" ht="31.5" x14ac:dyDescent="0.25">
      <c r="H285" s="92" t="s">
        <v>344</v>
      </c>
      <c r="I285" s="217" t="s">
        <v>343</v>
      </c>
      <c r="J285" s="94">
        <v>212</v>
      </c>
    </row>
    <row r="286" spans="8:11" x14ac:dyDescent="0.25">
      <c r="H286" s="92" t="s">
        <v>346</v>
      </c>
      <c r="I286" s="217" t="s">
        <v>345</v>
      </c>
      <c r="J286" s="94">
        <v>131</v>
      </c>
    </row>
    <row r="287" spans="8:11" x14ac:dyDescent="0.25">
      <c r="H287" s="92" t="s">
        <v>626</v>
      </c>
      <c r="I287" s="217" t="s">
        <v>347</v>
      </c>
      <c r="J287" s="94">
        <v>127</v>
      </c>
    </row>
    <row r="288" spans="8:11" x14ac:dyDescent="0.25">
      <c r="H288" s="125" t="s">
        <v>648</v>
      </c>
      <c r="I288" s="219" t="s">
        <v>650</v>
      </c>
      <c r="J288" s="194">
        <v>170</v>
      </c>
      <c r="K288" s="82" t="s">
        <v>651</v>
      </c>
    </row>
    <row r="289" spans="8:12" x14ac:dyDescent="0.25">
      <c r="H289" s="460" t="s">
        <v>348</v>
      </c>
      <c r="I289" s="463"/>
      <c r="J289" s="464"/>
    </row>
    <row r="290" spans="8:12" x14ac:dyDescent="0.25">
      <c r="H290" s="230"/>
      <c r="I290" s="211" t="s">
        <v>254</v>
      </c>
      <c r="J290" s="230"/>
    </row>
    <row r="291" spans="8:12" x14ac:dyDescent="0.25">
      <c r="H291" s="92" t="s">
        <v>349</v>
      </c>
      <c r="I291" s="218" t="str">
        <f>I212</f>
        <v>Врач-акушер-гинеколог</v>
      </c>
      <c r="J291" s="94">
        <v>235</v>
      </c>
    </row>
    <row r="292" spans="8:12" x14ac:dyDescent="0.25">
      <c r="H292" s="92" t="s">
        <v>350</v>
      </c>
      <c r="I292" s="217" t="s">
        <v>616</v>
      </c>
      <c r="J292" s="94">
        <v>187</v>
      </c>
    </row>
    <row r="293" spans="8:12" x14ac:dyDescent="0.25">
      <c r="H293" s="92" t="s">
        <v>351</v>
      </c>
      <c r="I293" s="217" t="str">
        <f>I213</f>
        <v>Врач-оториноларинголог</v>
      </c>
      <c r="J293" s="94">
        <v>140</v>
      </c>
    </row>
    <row r="294" spans="8:12" x14ac:dyDescent="0.25">
      <c r="H294" s="92" t="s">
        <v>352</v>
      </c>
      <c r="I294" s="218" t="str">
        <f>'[8]терапевт (проф-кабинет)'!$B$47</f>
        <v>Врач -терапевт  (декретированной группы)</v>
      </c>
      <c r="J294" s="94">
        <v>140</v>
      </c>
    </row>
    <row r="295" spans="8:12" x14ac:dyDescent="0.25">
      <c r="H295" s="92" t="s">
        <v>353</v>
      </c>
      <c r="I295" s="218" t="str">
        <f>'[10]вр дерматовен-г'!$D$77</f>
        <v>Врач-дерматовенеролог (декретированной группы)</v>
      </c>
      <c r="J295" s="94">
        <v>250</v>
      </c>
    </row>
    <row r="296" spans="8:12" x14ac:dyDescent="0.25">
      <c r="H296" s="92" t="s">
        <v>354</v>
      </c>
      <c r="I296" s="218" t="str">
        <f>I221</f>
        <v>Врач - психиатр</v>
      </c>
      <c r="J296" s="94">
        <v>110</v>
      </c>
    </row>
    <row r="297" spans="8:12" x14ac:dyDescent="0.25">
      <c r="H297" s="92" t="s">
        <v>355</v>
      </c>
      <c r="I297" s="217" t="str">
        <f>I222</f>
        <v>Врач - психиатр - нарколог</v>
      </c>
      <c r="J297" s="94">
        <v>110</v>
      </c>
    </row>
    <row r="298" spans="8:12" x14ac:dyDescent="0.25">
      <c r="H298" s="92"/>
      <c r="I298" s="229" t="s">
        <v>281</v>
      </c>
      <c r="J298" s="94"/>
    </row>
    <row r="299" spans="8:12" x14ac:dyDescent="0.25">
      <c r="H299" s="92" t="s">
        <v>356</v>
      </c>
      <c r="I299" s="218" t="str">
        <f>'[10]зппп, рмп, кал'!$N$11</f>
        <v>Реакция микропреципитации на сифилис (РМП)</v>
      </c>
      <c r="J299" s="94">
        <v>132</v>
      </c>
    </row>
    <row r="300" spans="8:12" x14ac:dyDescent="0.25">
      <c r="H300" s="92" t="s">
        <v>357</v>
      </c>
      <c r="I300" s="217" t="str">
        <f>'[10]зппп, рмп, кал'!$N$12</f>
        <v>Мазок на заболевание передающиеся половым путем (ЗППП)</v>
      </c>
      <c r="J300" s="94">
        <v>170</v>
      </c>
    </row>
    <row r="301" spans="8:12" x14ac:dyDescent="0.25">
      <c r="H301" s="92" t="s">
        <v>358</v>
      </c>
      <c r="I301" s="217" t="str">
        <f>'[10]зппп, рмп, кал'!$N$13</f>
        <v>Исследование кала на простейшие и гельминты</v>
      </c>
      <c r="J301" s="94">
        <v>115</v>
      </c>
      <c r="L301" s="111"/>
    </row>
    <row r="302" spans="8:12" x14ac:dyDescent="0.25">
      <c r="H302" s="92" t="s">
        <v>359</v>
      </c>
      <c r="I302" s="218" t="str">
        <f>I59</f>
        <v>Соскоб на энтеробиоз</v>
      </c>
      <c r="J302" s="94">
        <v>100</v>
      </c>
    </row>
    <row r="303" spans="8:12" x14ac:dyDescent="0.25">
      <c r="H303" s="92" t="s">
        <v>360</v>
      </c>
      <c r="I303" s="217" t="str">
        <f t="shared" ref="I303:J305" si="1">I273</f>
        <v>Флюорография грудной клетки прямая проекция</v>
      </c>
      <c r="J303" s="94">
        <f t="shared" si="1"/>
        <v>138</v>
      </c>
    </row>
    <row r="304" spans="8:12" x14ac:dyDescent="0.25">
      <c r="H304" s="92" t="s">
        <v>361</v>
      </c>
      <c r="I304" s="217" t="str">
        <f t="shared" si="1"/>
        <v>Флюорография грудной клетки правая боковая проекция</v>
      </c>
      <c r="J304" s="94">
        <f t="shared" si="1"/>
        <v>138</v>
      </c>
    </row>
    <row r="305" spans="8:11" x14ac:dyDescent="0.25">
      <c r="H305" s="92" t="s">
        <v>362</v>
      </c>
      <c r="I305" s="217" t="str">
        <f t="shared" si="1"/>
        <v>Флюорография грудной клетки  в 2-х проекциях (прямая и боковая)</v>
      </c>
      <c r="J305" s="94">
        <f t="shared" si="1"/>
        <v>243</v>
      </c>
    </row>
    <row r="306" spans="8:11" x14ac:dyDescent="0.25">
      <c r="H306" s="92" t="s">
        <v>363</v>
      </c>
      <c r="I306" s="217" t="str">
        <f t="shared" ref="I306:J309" si="2">I277</f>
        <v>Цифровая флюорография грудной клетки прямая проекция</v>
      </c>
      <c r="J306" s="94">
        <f t="shared" si="2"/>
        <v>94</v>
      </c>
    </row>
    <row r="307" spans="8:11" x14ac:dyDescent="0.25">
      <c r="H307" s="92" t="s">
        <v>364</v>
      </c>
      <c r="I307" s="217" t="str">
        <f t="shared" si="2"/>
        <v>Цифровая флюорография грудной клетки правая боковая проекция</v>
      </c>
      <c r="J307" s="94">
        <f t="shared" si="2"/>
        <v>94</v>
      </c>
    </row>
    <row r="308" spans="8:11" x14ac:dyDescent="0.25">
      <c r="H308" s="92" t="s">
        <v>365</v>
      </c>
      <c r="I308" s="217" t="str">
        <f t="shared" si="2"/>
        <v>Цифровая флюорография в 2-х проекциях (прямая и боковая)</v>
      </c>
      <c r="J308" s="94">
        <f t="shared" si="2"/>
        <v>175</v>
      </c>
    </row>
    <row r="309" spans="8:11" x14ac:dyDescent="0.25">
      <c r="H309" s="92" t="s">
        <v>366</v>
      </c>
      <c r="I309" s="217" t="str">
        <f t="shared" si="2"/>
        <v>Маммография</v>
      </c>
      <c r="J309" s="94">
        <f t="shared" si="2"/>
        <v>442</v>
      </c>
    </row>
    <row r="310" spans="8:11" x14ac:dyDescent="0.25">
      <c r="H310" s="92" t="s">
        <v>367</v>
      </c>
      <c r="I310" s="217" t="str">
        <f>I281</f>
        <v>Электрокардиография</v>
      </c>
      <c r="J310" s="94">
        <f>J281</f>
        <v>310</v>
      </c>
    </row>
    <row r="311" spans="8:11" ht="31.5" x14ac:dyDescent="0.25">
      <c r="H311" s="92" t="s">
        <v>368</v>
      </c>
      <c r="I311" s="217" t="str">
        <f>I246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11" s="94">
        <f>J246</f>
        <v>497</v>
      </c>
    </row>
    <row r="312" spans="8:11" ht="47.25" x14ac:dyDescent="0.25">
      <c r="H312" s="92" t="s">
        <v>369</v>
      </c>
      <c r="I312" s="217" t="str">
        <f t="shared" ref="I312:J314" si="3">I247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12" s="94">
        <f t="shared" si="3"/>
        <v>175</v>
      </c>
    </row>
    <row r="313" spans="8:11" x14ac:dyDescent="0.25">
      <c r="H313" s="92" t="s">
        <v>370</v>
      </c>
      <c r="I313" s="217" t="str">
        <f t="shared" si="3"/>
        <v>Исследование уровня глюкозы в  крови</v>
      </c>
      <c r="J313" s="94">
        <f t="shared" si="3"/>
        <v>134</v>
      </c>
    </row>
    <row r="314" spans="8:11" x14ac:dyDescent="0.25">
      <c r="H314" s="92" t="s">
        <v>371</v>
      </c>
      <c r="I314" s="217" t="str">
        <f t="shared" si="3"/>
        <v>Исследование уровня холестерина в крови</v>
      </c>
      <c r="J314" s="94">
        <f t="shared" si="3"/>
        <v>151</v>
      </c>
    </row>
    <row r="315" spans="8:11" x14ac:dyDescent="0.25">
      <c r="H315" s="460" t="s">
        <v>373</v>
      </c>
      <c r="I315" s="463"/>
      <c r="J315" s="464"/>
    </row>
    <row r="316" spans="8:11" x14ac:dyDescent="0.25">
      <c r="H316" s="92" t="s">
        <v>374</v>
      </c>
      <c r="I316" s="217" t="str">
        <f>[11]предрейсовый.2014г.!$C$47</f>
        <v>Предрейсовый медицинский осмотр</v>
      </c>
      <c r="J316" s="94">
        <v>82</v>
      </c>
    </row>
    <row r="317" spans="8:11" x14ac:dyDescent="0.25">
      <c r="H317" s="92" t="s">
        <v>375</v>
      </c>
      <c r="I317" s="217" t="str">
        <f>[11]послер.2014г.!$C$47</f>
        <v>Послерейсовый медицинский осмотр</v>
      </c>
      <c r="J317" s="94">
        <v>82</v>
      </c>
    </row>
    <row r="318" spans="8:11" x14ac:dyDescent="0.25">
      <c r="H318" s="92" t="s">
        <v>376</v>
      </c>
      <c r="I318" s="217" t="str">
        <f>'[11]межрейсовый 2014'!$C$47</f>
        <v>Межрейсовый медицинский осмотр</v>
      </c>
      <c r="J318" s="94">
        <v>82</v>
      </c>
    </row>
    <row r="319" spans="8:11" s="103" customFormat="1" ht="31.5" x14ac:dyDescent="0.25">
      <c r="H319" s="92" t="s">
        <v>377</v>
      </c>
      <c r="I319" s="217" t="s">
        <v>697</v>
      </c>
      <c r="J319" s="94">
        <v>800</v>
      </c>
      <c r="K319" s="103" t="s">
        <v>696</v>
      </c>
    </row>
    <row r="320" spans="8:11" s="103" customFormat="1" ht="31.5" x14ac:dyDescent="0.25">
      <c r="H320" s="92" t="s">
        <v>379</v>
      </c>
      <c r="I320" s="217" t="s">
        <v>704</v>
      </c>
      <c r="J320" s="223">
        <v>1250</v>
      </c>
      <c r="K320" s="103" t="s">
        <v>696</v>
      </c>
    </row>
    <row r="321" spans="8:11" ht="31.5" x14ac:dyDescent="0.25">
      <c r="H321" s="92" t="s">
        <v>381</v>
      </c>
      <c r="I321" s="218" t="s">
        <v>382</v>
      </c>
      <c r="J321" s="223">
        <v>1200</v>
      </c>
    </row>
    <row r="322" spans="8:11" x14ac:dyDescent="0.25">
      <c r="H322" s="92" t="s">
        <v>383</v>
      </c>
      <c r="I322" s="218" t="s">
        <v>384</v>
      </c>
      <c r="J322" s="223">
        <v>2486</v>
      </c>
    </row>
    <row r="323" spans="8:11" ht="47.25" x14ac:dyDescent="0.25">
      <c r="H323" s="92" t="s">
        <v>385</v>
      </c>
      <c r="I323" s="218" t="s">
        <v>386</v>
      </c>
      <c r="J323" s="94">
        <v>160</v>
      </c>
    </row>
    <row r="324" spans="8:11" s="103" customFormat="1" ht="47.25" x14ac:dyDescent="0.25">
      <c r="H324" s="92" t="s">
        <v>387</v>
      </c>
      <c r="I324" s="217" t="s">
        <v>705</v>
      </c>
      <c r="J324" s="223">
        <v>2200</v>
      </c>
      <c r="K324" s="103" t="s">
        <v>696</v>
      </c>
    </row>
    <row r="325" spans="8:11" s="103" customFormat="1" ht="32.25" customHeight="1" x14ac:dyDescent="0.25">
      <c r="H325" s="92" t="s">
        <v>634</v>
      </c>
      <c r="I325" s="217" t="s">
        <v>698</v>
      </c>
      <c r="J325" s="223">
        <v>800</v>
      </c>
      <c r="K325" s="103" t="s">
        <v>696</v>
      </c>
    </row>
    <row r="326" spans="8:11" s="103" customFormat="1" ht="30.75" customHeight="1" x14ac:dyDescent="0.25">
      <c r="H326" s="92" t="s">
        <v>702</v>
      </c>
      <c r="I326" s="217" t="s">
        <v>703</v>
      </c>
      <c r="J326" s="223">
        <v>2200</v>
      </c>
      <c r="K326" s="103" t="s">
        <v>694</v>
      </c>
    </row>
    <row r="327" spans="8:11" x14ac:dyDescent="0.25">
      <c r="H327" s="460" t="s">
        <v>389</v>
      </c>
      <c r="I327" s="463"/>
      <c r="J327" s="464"/>
    </row>
    <row r="328" spans="8:11" x14ac:dyDescent="0.25">
      <c r="H328" s="92" t="s">
        <v>390</v>
      </c>
      <c r="I328" s="218" t="s">
        <v>316</v>
      </c>
      <c r="J328" s="225">
        <v>270</v>
      </c>
    </row>
    <row r="329" spans="8:11" x14ac:dyDescent="0.25">
      <c r="H329" s="92" t="s">
        <v>391</v>
      </c>
      <c r="I329" s="218" t="s">
        <v>318</v>
      </c>
      <c r="J329" s="225">
        <v>296</v>
      </c>
    </row>
    <row r="330" spans="8:11" x14ac:dyDescent="0.25">
      <c r="H330" s="92" t="s">
        <v>392</v>
      </c>
      <c r="I330" s="218" t="s">
        <v>320</v>
      </c>
      <c r="J330" s="225">
        <v>208</v>
      </c>
    </row>
    <row r="331" spans="8:11" x14ac:dyDescent="0.25">
      <c r="H331" s="92" t="s">
        <v>393</v>
      </c>
      <c r="I331" s="218" t="s">
        <v>394</v>
      </c>
      <c r="J331" s="225">
        <v>257</v>
      </c>
    </row>
    <row r="332" spans="8:11" x14ac:dyDescent="0.25">
      <c r="H332" s="92" t="s">
        <v>395</v>
      </c>
      <c r="I332" s="218" t="s">
        <v>396</v>
      </c>
      <c r="J332" s="225">
        <v>495</v>
      </c>
    </row>
    <row r="333" spans="8:11" x14ac:dyDescent="0.25">
      <c r="H333" s="92" t="s">
        <v>397</v>
      </c>
      <c r="I333" s="218" t="s">
        <v>322</v>
      </c>
      <c r="J333" s="225">
        <v>325</v>
      </c>
    </row>
    <row r="334" spans="8:11" x14ac:dyDescent="0.25">
      <c r="H334" s="92" t="s">
        <v>398</v>
      </c>
      <c r="I334" s="218" t="s">
        <v>324</v>
      </c>
      <c r="J334" s="225">
        <v>308</v>
      </c>
    </row>
    <row r="335" spans="8:11" x14ac:dyDescent="0.25">
      <c r="H335" s="92" t="s">
        <v>399</v>
      </c>
      <c r="I335" s="218" t="s">
        <v>326</v>
      </c>
      <c r="J335" s="225">
        <v>318</v>
      </c>
    </row>
    <row r="336" spans="8:11" x14ac:dyDescent="0.25">
      <c r="H336" s="92" t="s">
        <v>400</v>
      </c>
      <c r="I336" s="218" t="s">
        <v>401</v>
      </c>
      <c r="J336" s="225">
        <v>348</v>
      </c>
    </row>
    <row r="337" spans="8:10" x14ac:dyDescent="0.25">
      <c r="H337" s="92" t="s">
        <v>402</v>
      </c>
      <c r="I337" s="218" t="s">
        <v>403</v>
      </c>
      <c r="J337" s="225">
        <v>387</v>
      </c>
    </row>
    <row r="338" spans="8:10" x14ac:dyDescent="0.25">
      <c r="H338" s="92" t="s">
        <v>404</v>
      </c>
      <c r="I338" s="218" t="s">
        <v>405</v>
      </c>
      <c r="J338" s="225">
        <v>369</v>
      </c>
    </row>
    <row r="339" spans="8:10" x14ac:dyDescent="0.25">
      <c r="H339" s="92" t="s">
        <v>406</v>
      </c>
      <c r="I339" s="218" t="s">
        <v>407</v>
      </c>
      <c r="J339" s="225">
        <v>379</v>
      </c>
    </row>
    <row r="340" spans="8:10" x14ac:dyDescent="0.25">
      <c r="H340" s="92" t="s">
        <v>408</v>
      </c>
      <c r="I340" s="218" t="s">
        <v>409</v>
      </c>
      <c r="J340" s="225">
        <v>369</v>
      </c>
    </row>
    <row r="341" spans="8:10" x14ac:dyDescent="0.25">
      <c r="H341" s="92" t="s">
        <v>410</v>
      </c>
      <c r="I341" s="218" t="s">
        <v>411</v>
      </c>
      <c r="J341" s="225">
        <v>387</v>
      </c>
    </row>
    <row r="342" spans="8:10" x14ac:dyDescent="0.25">
      <c r="H342" s="92" t="s">
        <v>412</v>
      </c>
      <c r="I342" s="218" t="s">
        <v>413</v>
      </c>
      <c r="J342" s="225">
        <v>308</v>
      </c>
    </row>
    <row r="343" spans="8:10" x14ac:dyDescent="0.25">
      <c r="H343" s="92" t="s">
        <v>414</v>
      </c>
      <c r="I343" s="218" t="s">
        <v>415</v>
      </c>
      <c r="J343" s="225">
        <v>308</v>
      </c>
    </row>
    <row r="344" spans="8:10" x14ac:dyDescent="0.25">
      <c r="H344" s="92" t="s">
        <v>416</v>
      </c>
      <c r="I344" s="218" t="s">
        <v>417</v>
      </c>
      <c r="J344" s="225">
        <v>313</v>
      </c>
    </row>
    <row r="345" spans="8:10" x14ac:dyDescent="0.25">
      <c r="H345" s="125"/>
      <c r="I345" s="231"/>
      <c r="J345" s="232"/>
    </row>
    <row r="346" spans="8:10" x14ac:dyDescent="0.25">
      <c r="H346" s="460" t="s">
        <v>418</v>
      </c>
      <c r="I346" s="465"/>
      <c r="J346" s="466"/>
    </row>
    <row r="347" spans="8:10" x14ac:dyDescent="0.25">
      <c r="H347" s="92" t="s">
        <v>419</v>
      </c>
      <c r="I347" s="218" t="s">
        <v>420</v>
      </c>
      <c r="J347" s="225">
        <v>407</v>
      </c>
    </row>
    <row r="348" spans="8:10" x14ac:dyDescent="0.25">
      <c r="H348" s="92" t="s">
        <v>421</v>
      </c>
      <c r="I348" s="233" t="s">
        <v>422</v>
      </c>
      <c r="J348" s="121">
        <v>765</v>
      </c>
    </row>
    <row r="349" spans="8:10" x14ac:dyDescent="0.25">
      <c r="H349" s="92" t="s">
        <v>423</v>
      </c>
      <c r="I349" s="233" t="s">
        <v>424</v>
      </c>
      <c r="J349" s="121">
        <v>260</v>
      </c>
    </row>
    <row r="350" spans="8:10" x14ac:dyDescent="0.25">
      <c r="H350" s="92" t="s">
        <v>425</v>
      </c>
      <c r="I350" s="233" t="s">
        <v>426</v>
      </c>
      <c r="J350" s="121">
        <v>854</v>
      </c>
    </row>
    <row r="351" spans="8:10" x14ac:dyDescent="0.25">
      <c r="H351" s="92" t="s">
        <v>427</v>
      </c>
      <c r="I351" s="233" t="s">
        <v>428</v>
      </c>
      <c r="J351" s="121">
        <v>464</v>
      </c>
    </row>
    <row r="352" spans="8:10" x14ac:dyDescent="0.25">
      <c r="H352" s="92" t="s">
        <v>429</v>
      </c>
      <c r="I352" s="233" t="s">
        <v>430</v>
      </c>
      <c r="J352" s="121">
        <v>156</v>
      </c>
    </row>
    <row r="353" spans="8:10" ht="31.5" x14ac:dyDescent="0.25">
      <c r="H353" s="92" t="s">
        <v>431</v>
      </c>
      <c r="I353" s="233" t="s">
        <v>432</v>
      </c>
      <c r="J353" s="121">
        <v>120</v>
      </c>
    </row>
    <row r="354" spans="8:10" x14ac:dyDescent="0.25">
      <c r="H354" s="234"/>
      <c r="I354" s="235" t="s">
        <v>433</v>
      </c>
      <c r="J354" s="236"/>
    </row>
    <row r="355" spans="8:10" ht="31.5" x14ac:dyDescent="0.25">
      <c r="H355" s="92" t="s">
        <v>434</v>
      </c>
      <c r="I355" s="122" t="s">
        <v>435</v>
      </c>
      <c r="J355" s="119">
        <v>605</v>
      </c>
    </row>
    <row r="356" spans="8:10" ht="31.5" x14ac:dyDescent="0.25">
      <c r="H356" s="92" t="s">
        <v>436</v>
      </c>
      <c r="I356" s="122" t="s">
        <v>437</v>
      </c>
      <c r="J356" s="119">
        <v>600</v>
      </c>
    </row>
    <row r="357" spans="8:10" ht="31.5" x14ac:dyDescent="0.25">
      <c r="H357" s="92" t="s">
        <v>438</v>
      </c>
      <c r="I357" s="122" t="s">
        <v>439</v>
      </c>
      <c r="J357" s="119">
        <v>596</v>
      </c>
    </row>
    <row r="358" spans="8:10" x14ac:dyDescent="0.25">
      <c r="H358" s="92" t="s">
        <v>440</v>
      </c>
      <c r="I358" s="122" t="s">
        <v>441</v>
      </c>
      <c r="J358" s="119">
        <v>585</v>
      </c>
    </row>
    <row r="359" spans="8:10" ht="31.5" x14ac:dyDescent="0.25">
      <c r="H359" s="92" t="s">
        <v>442</v>
      </c>
      <c r="I359" s="122" t="s">
        <v>443</v>
      </c>
      <c r="J359" s="119">
        <v>714</v>
      </c>
    </row>
    <row r="360" spans="8:10" ht="31.5" x14ac:dyDescent="0.25">
      <c r="H360" s="92" t="s">
        <v>444</v>
      </c>
      <c r="I360" s="122" t="s">
        <v>445</v>
      </c>
      <c r="J360" s="119">
        <v>708</v>
      </c>
    </row>
    <row r="361" spans="8:10" ht="31.5" x14ac:dyDescent="0.25">
      <c r="H361" s="92" t="s">
        <v>446</v>
      </c>
      <c r="I361" s="122" t="s">
        <v>447</v>
      </c>
      <c r="J361" s="119">
        <v>702</v>
      </c>
    </row>
    <row r="362" spans="8:10" x14ac:dyDescent="0.25">
      <c r="H362" s="92" t="s">
        <v>448</v>
      </c>
      <c r="I362" s="122" t="s">
        <v>449</v>
      </c>
      <c r="J362" s="119">
        <v>669</v>
      </c>
    </row>
    <row r="363" spans="8:10" ht="31.5" x14ac:dyDescent="0.25">
      <c r="H363" s="92" t="s">
        <v>450</v>
      </c>
      <c r="I363" s="122" t="s">
        <v>451</v>
      </c>
      <c r="J363" s="121">
        <v>1123</v>
      </c>
    </row>
    <row r="364" spans="8:10" ht="31.5" x14ac:dyDescent="0.25">
      <c r="H364" s="92" t="s">
        <v>452</v>
      </c>
      <c r="I364" s="122" t="s">
        <v>453</v>
      </c>
      <c r="J364" s="121">
        <v>1119</v>
      </c>
    </row>
    <row r="365" spans="8:10" ht="31.5" x14ac:dyDescent="0.25">
      <c r="H365" s="92" t="s">
        <v>454</v>
      </c>
      <c r="I365" s="122" t="s">
        <v>455</v>
      </c>
      <c r="J365" s="121">
        <v>1115</v>
      </c>
    </row>
    <row r="366" spans="8:10" ht="31.5" x14ac:dyDescent="0.25">
      <c r="H366" s="92" t="s">
        <v>456</v>
      </c>
      <c r="I366" s="122" t="s">
        <v>457</v>
      </c>
      <c r="J366" s="121">
        <v>1035</v>
      </c>
    </row>
    <row r="367" spans="8:10" x14ac:dyDescent="0.25">
      <c r="H367" s="92" t="s">
        <v>458</v>
      </c>
      <c r="I367" s="122" t="s">
        <v>459</v>
      </c>
      <c r="J367" s="119">
        <v>497</v>
      </c>
    </row>
    <row r="368" spans="8:10" x14ac:dyDescent="0.25">
      <c r="H368" s="92" t="s">
        <v>460</v>
      </c>
      <c r="I368" s="122" t="s">
        <v>461</v>
      </c>
      <c r="J368" s="119">
        <v>495</v>
      </c>
    </row>
    <row r="369" spans="8:11" x14ac:dyDescent="0.25">
      <c r="H369" s="92" t="s">
        <v>462</v>
      </c>
      <c r="I369" s="122" t="s">
        <v>463</v>
      </c>
      <c r="J369" s="119">
        <v>472</v>
      </c>
    </row>
    <row r="370" spans="8:11" x14ac:dyDescent="0.25">
      <c r="H370" s="92" t="s">
        <v>464</v>
      </c>
      <c r="I370" s="122" t="s">
        <v>465</v>
      </c>
      <c r="J370" s="119">
        <v>471</v>
      </c>
    </row>
    <row r="371" spans="8:11" x14ac:dyDescent="0.25">
      <c r="H371" s="92" t="s">
        <v>466</v>
      </c>
      <c r="I371" s="122" t="s">
        <v>467</v>
      </c>
      <c r="J371" s="119">
        <v>35</v>
      </c>
    </row>
    <row r="372" spans="8:11" x14ac:dyDescent="0.25">
      <c r="H372" s="92" t="s">
        <v>468</v>
      </c>
      <c r="I372" s="122" t="s">
        <v>469</v>
      </c>
      <c r="J372" s="119">
        <v>28</v>
      </c>
    </row>
    <row r="373" spans="8:11" s="103" customFormat="1" x14ac:dyDescent="0.25">
      <c r="H373" s="234" t="s">
        <v>699</v>
      </c>
      <c r="I373" s="237" t="s">
        <v>700</v>
      </c>
      <c r="J373" s="238">
        <v>160</v>
      </c>
      <c r="K373" s="103" t="s">
        <v>694</v>
      </c>
    </row>
    <row r="374" spans="8:11" x14ac:dyDescent="0.25">
      <c r="H374" s="234"/>
      <c r="I374" s="239" t="s">
        <v>470</v>
      </c>
      <c r="J374" s="240"/>
    </row>
    <row r="375" spans="8:11" x14ac:dyDescent="0.25">
      <c r="H375" s="92" t="s">
        <v>471</v>
      </c>
      <c r="I375" s="122" t="s">
        <v>472</v>
      </c>
      <c r="J375" s="119">
        <v>649</v>
      </c>
    </row>
    <row r="376" spans="8:11" x14ac:dyDescent="0.25">
      <c r="H376" s="92" t="s">
        <v>473</v>
      </c>
      <c r="I376" s="122" t="s">
        <v>474</v>
      </c>
      <c r="J376" s="119">
        <v>647</v>
      </c>
    </row>
    <row r="377" spans="8:11" x14ac:dyDescent="0.25">
      <c r="H377" s="92" t="s">
        <v>475</v>
      </c>
      <c r="I377" s="122" t="s">
        <v>476</v>
      </c>
      <c r="J377" s="119">
        <v>645</v>
      </c>
    </row>
    <row r="378" spans="8:11" x14ac:dyDescent="0.25">
      <c r="H378" s="92" t="s">
        <v>477</v>
      </c>
      <c r="I378" s="122" t="s">
        <v>478</v>
      </c>
      <c r="J378" s="119">
        <v>611</v>
      </c>
    </row>
    <row r="379" spans="8:11" ht="18.75" x14ac:dyDescent="0.3">
      <c r="H379" s="453" t="s">
        <v>479</v>
      </c>
      <c r="I379" s="454"/>
      <c r="J379" s="455"/>
    </row>
    <row r="380" spans="8:11" x14ac:dyDescent="0.25">
      <c r="H380" s="467" t="s">
        <v>480</v>
      </c>
      <c r="I380" s="468"/>
      <c r="J380" s="469"/>
    </row>
    <row r="381" spans="8:11" x14ac:dyDescent="0.25">
      <c r="H381" s="92" t="s">
        <v>481</v>
      </c>
      <c r="I381" s="81" t="s">
        <v>482</v>
      </c>
      <c r="J381" s="121">
        <v>1145</v>
      </c>
    </row>
    <row r="382" spans="8:11" x14ac:dyDescent="0.25">
      <c r="H382" s="92" t="s">
        <v>483</v>
      </c>
      <c r="I382" s="81" t="s">
        <v>484</v>
      </c>
      <c r="J382" s="119">
        <v>762</v>
      </c>
    </row>
    <row r="383" spans="8:11" x14ac:dyDescent="0.25">
      <c r="H383" s="92" t="s">
        <v>485</v>
      </c>
      <c r="I383" s="81" t="s">
        <v>486</v>
      </c>
      <c r="J383" s="119">
        <v>388</v>
      </c>
    </row>
    <row r="384" spans="8:11" x14ac:dyDescent="0.25">
      <c r="H384" s="92" t="s">
        <v>487</v>
      </c>
      <c r="I384" s="61" t="s">
        <v>488</v>
      </c>
      <c r="J384" s="121">
        <v>1481</v>
      </c>
    </row>
    <row r="385" spans="8:10" x14ac:dyDescent="0.25">
      <c r="H385" s="92" t="s">
        <v>489</v>
      </c>
      <c r="I385" s="81" t="s">
        <v>490</v>
      </c>
      <c r="J385" s="121">
        <v>2999</v>
      </c>
    </row>
    <row r="386" spans="8:10" x14ac:dyDescent="0.25">
      <c r="H386" s="92" t="s">
        <v>491</v>
      </c>
      <c r="I386" s="61" t="s">
        <v>492</v>
      </c>
      <c r="J386" s="121">
        <v>4414</v>
      </c>
    </row>
    <row r="387" spans="8:10" x14ac:dyDescent="0.25">
      <c r="H387" s="92" t="s">
        <v>493</v>
      </c>
      <c r="I387" s="61" t="s">
        <v>494</v>
      </c>
      <c r="J387" s="121">
        <v>3973</v>
      </c>
    </row>
    <row r="388" spans="8:10" x14ac:dyDescent="0.25">
      <c r="H388" s="92" t="s">
        <v>495</v>
      </c>
      <c r="I388" s="61" t="s">
        <v>496</v>
      </c>
      <c r="J388" s="121">
        <v>1434</v>
      </c>
    </row>
    <row r="389" spans="8:10" x14ac:dyDescent="0.25">
      <c r="H389" s="92" t="s">
        <v>497</v>
      </c>
      <c r="I389" s="241" t="s">
        <v>498</v>
      </c>
      <c r="J389" s="121">
        <v>1136</v>
      </c>
    </row>
    <row r="390" spans="8:10" x14ac:dyDescent="0.25">
      <c r="H390" s="92" t="s">
        <v>499</v>
      </c>
      <c r="I390" s="61" t="s">
        <v>500</v>
      </c>
      <c r="J390" s="119">
        <v>592</v>
      </c>
    </row>
    <row r="391" spans="8:10" x14ac:dyDescent="0.25">
      <c r="H391" s="92" t="s">
        <v>501</v>
      </c>
      <c r="I391" s="61" t="s">
        <v>502</v>
      </c>
      <c r="J391" s="119">
        <v>548</v>
      </c>
    </row>
    <row r="392" spans="8:10" x14ac:dyDescent="0.25">
      <c r="H392" s="92" t="s">
        <v>503</v>
      </c>
      <c r="I392" s="61" t="s">
        <v>504</v>
      </c>
      <c r="J392" s="119">
        <v>794</v>
      </c>
    </row>
    <row r="393" spans="8:10" x14ac:dyDescent="0.25">
      <c r="H393" s="92" t="s">
        <v>505</v>
      </c>
      <c r="I393" s="61" t="s">
        <v>506</v>
      </c>
      <c r="J393" s="119">
        <v>627</v>
      </c>
    </row>
    <row r="394" spans="8:10" x14ac:dyDescent="0.25">
      <c r="H394" s="92" t="s">
        <v>507</v>
      </c>
      <c r="I394" s="61" t="s">
        <v>508</v>
      </c>
      <c r="J394" s="119">
        <v>416</v>
      </c>
    </row>
    <row r="395" spans="8:10" x14ac:dyDescent="0.25">
      <c r="H395" s="92" t="s">
        <v>509</v>
      </c>
      <c r="I395" s="61" t="s">
        <v>221</v>
      </c>
      <c r="J395" s="119">
        <v>199</v>
      </c>
    </row>
    <row r="396" spans="8:10" x14ac:dyDescent="0.25">
      <c r="H396" s="92" t="s">
        <v>510</v>
      </c>
      <c r="I396" s="61" t="s">
        <v>511</v>
      </c>
      <c r="J396" s="119">
        <v>839</v>
      </c>
    </row>
    <row r="397" spans="8:10" x14ac:dyDescent="0.25">
      <c r="H397" s="92" t="s">
        <v>512</v>
      </c>
      <c r="I397" s="61" t="s">
        <v>513</v>
      </c>
      <c r="J397" s="119">
        <v>667</v>
      </c>
    </row>
    <row r="398" spans="8:10" x14ac:dyDescent="0.25">
      <c r="H398" s="92" t="s">
        <v>514</v>
      </c>
      <c r="I398" s="61" t="s">
        <v>515</v>
      </c>
      <c r="J398" s="119">
        <v>119</v>
      </c>
    </row>
    <row r="399" spans="8:10" x14ac:dyDescent="0.25">
      <c r="H399" s="92" t="s">
        <v>516</v>
      </c>
      <c r="I399" s="61" t="s">
        <v>517</v>
      </c>
      <c r="J399" s="119">
        <v>157</v>
      </c>
    </row>
    <row r="400" spans="8:10" x14ac:dyDescent="0.25">
      <c r="H400" s="413" t="s">
        <v>518</v>
      </c>
      <c r="I400" s="459"/>
      <c r="J400" s="459"/>
    </row>
    <row r="401" spans="8:10" x14ac:dyDescent="0.25">
      <c r="H401" s="92" t="s">
        <v>481</v>
      </c>
      <c r="I401" s="61" t="s">
        <v>519</v>
      </c>
      <c r="J401" s="119">
        <v>28</v>
      </c>
    </row>
    <row r="402" spans="8:10" x14ac:dyDescent="0.25">
      <c r="H402" s="92" t="s">
        <v>483</v>
      </c>
      <c r="I402" s="61" t="s">
        <v>520</v>
      </c>
      <c r="J402" s="119">
        <v>186</v>
      </c>
    </row>
    <row r="403" spans="8:10" x14ac:dyDescent="0.25">
      <c r="H403" s="92" t="s">
        <v>485</v>
      </c>
      <c r="I403" s="61" t="s">
        <v>521</v>
      </c>
      <c r="J403" s="119">
        <v>175</v>
      </c>
    </row>
    <row r="404" spans="8:10" x14ac:dyDescent="0.25">
      <c r="H404" s="92" t="s">
        <v>487</v>
      </c>
      <c r="I404" s="61" t="s">
        <v>522</v>
      </c>
      <c r="J404" s="119">
        <v>180</v>
      </c>
    </row>
    <row r="405" spans="8:10" x14ac:dyDescent="0.25">
      <c r="H405" s="92" t="s">
        <v>489</v>
      </c>
      <c r="I405" s="61" t="s">
        <v>523</v>
      </c>
      <c r="J405" s="119">
        <v>128</v>
      </c>
    </row>
    <row r="406" spans="8:10" x14ac:dyDescent="0.25">
      <c r="H406" s="92" t="s">
        <v>491</v>
      </c>
      <c r="I406" s="61" t="s">
        <v>524</v>
      </c>
      <c r="J406" s="119">
        <v>255</v>
      </c>
    </row>
    <row r="407" spans="8:10" x14ac:dyDescent="0.25">
      <c r="H407" s="92" t="s">
        <v>493</v>
      </c>
      <c r="I407" s="61" t="s">
        <v>525</v>
      </c>
      <c r="J407" s="119">
        <v>119</v>
      </c>
    </row>
    <row r="408" spans="8:10" x14ac:dyDescent="0.25">
      <c r="H408" s="92" t="s">
        <v>495</v>
      </c>
      <c r="I408" s="61" t="s">
        <v>526</v>
      </c>
      <c r="J408" s="119">
        <v>102</v>
      </c>
    </row>
    <row r="409" spans="8:10" x14ac:dyDescent="0.25">
      <c r="H409" s="92" t="s">
        <v>497</v>
      </c>
      <c r="I409" s="61" t="s">
        <v>527</v>
      </c>
      <c r="J409" s="119">
        <v>142</v>
      </c>
    </row>
    <row r="410" spans="8:10" x14ac:dyDescent="0.25">
      <c r="H410" s="92" t="s">
        <v>499</v>
      </c>
      <c r="I410" s="61" t="s">
        <v>528</v>
      </c>
      <c r="J410" s="119">
        <v>112</v>
      </c>
    </row>
    <row r="411" spans="8:10" x14ac:dyDescent="0.25">
      <c r="H411" s="92" t="s">
        <v>501</v>
      </c>
      <c r="I411" s="61" t="s">
        <v>529</v>
      </c>
      <c r="J411" s="119">
        <v>92</v>
      </c>
    </row>
    <row r="412" spans="8:10" x14ac:dyDescent="0.25">
      <c r="H412" s="92" t="s">
        <v>503</v>
      </c>
      <c r="I412" s="61" t="s">
        <v>530</v>
      </c>
      <c r="J412" s="119">
        <v>392</v>
      </c>
    </row>
    <row r="413" spans="8:10" x14ac:dyDescent="0.25">
      <c r="H413" s="92" t="s">
        <v>505</v>
      </c>
      <c r="I413" s="61" t="s">
        <v>531</v>
      </c>
      <c r="J413" s="119">
        <v>336</v>
      </c>
    </row>
    <row r="414" spans="8:10" x14ac:dyDescent="0.25">
      <c r="H414" s="92" t="s">
        <v>507</v>
      </c>
      <c r="I414" s="61" t="s">
        <v>532</v>
      </c>
      <c r="J414" s="119">
        <v>131</v>
      </c>
    </row>
    <row r="415" spans="8:10" x14ac:dyDescent="0.25">
      <c r="H415" s="92" t="s">
        <v>509</v>
      </c>
      <c r="I415" s="61" t="s">
        <v>533</v>
      </c>
      <c r="J415" s="119">
        <v>255</v>
      </c>
    </row>
    <row r="416" spans="8:10" x14ac:dyDescent="0.25">
      <c r="H416" s="413" t="s">
        <v>534</v>
      </c>
      <c r="I416" s="459"/>
      <c r="J416" s="459"/>
    </row>
    <row r="417" spans="8:10" x14ac:dyDescent="0.25">
      <c r="H417" s="92" t="s">
        <v>481</v>
      </c>
      <c r="I417" s="61" t="s">
        <v>535</v>
      </c>
      <c r="J417" s="121">
        <v>3070</v>
      </c>
    </row>
    <row r="418" spans="8:10" x14ac:dyDescent="0.25">
      <c r="H418" s="92" t="s">
        <v>483</v>
      </c>
      <c r="I418" s="61" t="s">
        <v>536</v>
      </c>
      <c r="J418" s="121">
        <v>3732</v>
      </c>
    </row>
    <row r="419" spans="8:10" x14ac:dyDescent="0.25">
      <c r="H419" s="92" t="s">
        <v>485</v>
      </c>
      <c r="I419" s="61" t="s">
        <v>537</v>
      </c>
      <c r="J419" s="121">
        <v>3848</v>
      </c>
    </row>
    <row r="420" spans="8:10" x14ac:dyDescent="0.25">
      <c r="H420" s="92" t="s">
        <v>487</v>
      </c>
      <c r="I420" s="61" t="s">
        <v>538</v>
      </c>
      <c r="J420" s="121">
        <v>1384</v>
      </c>
    </row>
    <row r="421" spans="8:10" x14ac:dyDescent="0.25">
      <c r="H421" s="92" t="s">
        <v>489</v>
      </c>
      <c r="I421" s="61" t="s">
        <v>539</v>
      </c>
      <c r="J421" s="121">
        <v>16749</v>
      </c>
    </row>
    <row r="422" spans="8:10" x14ac:dyDescent="0.25">
      <c r="H422" s="92" t="s">
        <v>491</v>
      </c>
      <c r="I422" s="61" t="s">
        <v>540</v>
      </c>
      <c r="J422" s="121">
        <v>18409</v>
      </c>
    </row>
    <row r="423" spans="8:10" x14ac:dyDescent="0.25">
      <c r="H423" s="92" t="s">
        <v>493</v>
      </c>
      <c r="I423" s="61" t="s">
        <v>541</v>
      </c>
      <c r="J423" s="121">
        <v>1739</v>
      </c>
    </row>
    <row r="424" spans="8:10" x14ac:dyDescent="0.25">
      <c r="H424" s="406" t="s">
        <v>542</v>
      </c>
      <c r="I424" s="407"/>
      <c r="J424" s="408"/>
    </row>
    <row r="425" spans="8:10" x14ac:dyDescent="0.25">
      <c r="H425" s="125" t="s">
        <v>481</v>
      </c>
      <c r="I425" s="61" t="s">
        <v>543</v>
      </c>
      <c r="J425" s="121">
        <v>723</v>
      </c>
    </row>
    <row r="426" spans="8:10" x14ac:dyDescent="0.25">
      <c r="H426" s="125" t="s">
        <v>483</v>
      </c>
      <c r="I426" s="61" t="s">
        <v>544</v>
      </c>
      <c r="J426" s="121">
        <v>723</v>
      </c>
    </row>
    <row r="427" spans="8:10" x14ac:dyDescent="0.25">
      <c r="H427" s="125" t="s">
        <v>485</v>
      </c>
      <c r="I427" s="61" t="s">
        <v>545</v>
      </c>
      <c r="J427" s="121">
        <v>723</v>
      </c>
    </row>
    <row r="428" spans="8:10" x14ac:dyDescent="0.25">
      <c r="H428" s="406" t="s">
        <v>546</v>
      </c>
      <c r="I428" s="407"/>
      <c r="J428" s="408"/>
    </row>
    <row r="429" spans="8:10" x14ac:dyDescent="0.25">
      <c r="H429" s="125" t="s">
        <v>481</v>
      </c>
      <c r="I429" s="61" t="s">
        <v>547</v>
      </c>
      <c r="J429" s="126">
        <v>657</v>
      </c>
    </row>
    <row r="430" spans="8:10" x14ac:dyDescent="0.25">
      <c r="H430" s="406" t="s">
        <v>548</v>
      </c>
      <c r="I430" s="407"/>
      <c r="J430" s="408"/>
    </row>
    <row r="431" spans="8:10" x14ac:dyDescent="0.25">
      <c r="H431" s="92" t="s">
        <v>481</v>
      </c>
      <c r="I431" s="61" t="s">
        <v>549</v>
      </c>
      <c r="J431" s="121">
        <v>12085</v>
      </c>
    </row>
    <row r="432" spans="8:10" x14ac:dyDescent="0.25">
      <c r="H432" s="92" t="s">
        <v>483</v>
      </c>
      <c r="I432" s="61" t="s">
        <v>550</v>
      </c>
      <c r="J432" s="121">
        <v>11655</v>
      </c>
    </row>
    <row r="433" spans="8:10" x14ac:dyDescent="0.25">
      <c r="H433" s="406" t="s">
        <v>551</v>
      </c>
      <c r="I433" s="407"/>
      <c r="J433" s="408"/>
    </row>
    <row r="434" spans="8:10" x14ac:dyDescent="0.25">
      <c r="H434" s="92" t="s">
        <v>481</v>
      </c>
      <c r="I434" s="61" t="s">
        <v>550</v>
      </c>
      <c r="J434" s="121">
        <v>3573</v>
      </c>
    </row>
    <row r="435" spans="8:10" x14ac:dyDescent="0.25">
      <c r="H435" s="406" t="s">
        <v>552</v>
      </c>
      <c r="I435" s="407"/>
      <c r="J435" s="408"/>
    </row>
    <row r="436" spans="8:10" x14ac:dyDescent="0.25">
      <c r="H436" s="92" t="s">
        <v>481</v>
      </c>
      <c r="I436" s="61" t="s">
        <v>553</v>
      </c>
      <c r="J436" s="121">
        <v>3394</v>
      </c>
    </row>
    <row r="437" spans="8:10" x14ac:dyDescent="0.25">
      <c r="H437" s="92" t="s">
        <v>8</v>
      </c>
      <c r="I437" s="61" t="s">
        <v>554</v>
      </c>
      <c r="J437" s="121">
        <v>3730</v>
      </c>
    </row>
    <row r="438" spans="8:10" x14ac:dyDescent="0.25">
      <c r="H438" s="406" t="s">
        <v>555</v>
      </c>
      <c r="I438" s="407"/>
      <c r="J438" s="408"/>
    </row>
    <row r="439" spans="8:10" x14ac:dyDescent="0.25">
      <c r="H439" s="92" t="s">
        <v>481</v>
      </c>
      <c r="I439" s="61" t="s">
        <v>556</v>
      </c>
      <c r="J439" s="121">
        <v>2896</v>
      </c>
    </row>
    <row r="440" spans="8:10" ht="18.75" x14ac:dyDescent="0.3">
      <c r="H440" s="453" t="s">
        <v>557</v>
      </c>
      <c r="I440" s="454"/>
      <c r="J440" s="455"/>
    </row>
    <row r="441" spans="8:10" x14ac:dyDescent="0.25">
      <c r="H441" s="92" t="s">
        <v>481</v>
      </c>
      <c r="I441" s="456" t="s">
        <v>558</v>
      </c>
      <c r="J441" s="457"/>
    </row>
    <row r="442" spans="8:10" x14ac:dyDescent="0.25">
      <c r="H442" s="92" t="s">
        <v>7</v>
      </c>
      <c r="I442" s="242" t="s">
        <v>559</v>
      </c>
      <c r="J442" s="119">
        <v>233</v>
      </c>
    </row>
    <row r="443" spans="8:10" x14ac:dyDescent="0.25">
      <c r="H443" s="92"/>
      <c r="I443" s="242" t="s">
        <v>560</v>
      </c>
      <c r="J443" s="119">
        <v>363</v>
      </c>
    </row>
    <row r="444" spans="8:10" x14ac:dyDescent="0.25">
      <c r="H444" s="92" t="s">
        <v>8</v>
      </c>
      <c r="I444" s="242" t="s">
        <v>561</v>
      </c>
      <c r="J444" s="119">
        <v>251</v>
      </c>
    </row>
    <row r="445" spans="8:10" x14ac:dyDescent="0.25">
      <c r="H445" s="92"/>
      <c r="I445" s="242" t="s">
        <v>562</v>
      </c>
      <c r="J445" s="119">
        <v>396</v>
      </c>
    </row>
    <row r="446" spans="8:10" x14ac:dyDescent="0.25">
      <c r="H446" s="92" t="s">
        <v>9</v>
      </c>
      <c r="I446" s="242" t="s">
        <v>563</v>
      </c>
      <c r="J446" s="119">
        <v>278</v>
      </c>
    </row>
    <row r="447" spans="8:10" x14ac:dyDescent="0.25">
      <c r="H447" s="92"/>
      <c r="I447" s="242" t="s">
        <v>564</v>
      </c>
      <c r="J447" s="119">
        <v>452</v>
      </c>
    </row>
    <row r="448" spans="8:10" x14ac:dyDescent="0.25">
      <c r="H448" s="92" t="s">
        <v>10</v>
      </c>
      <c r="I448" s="242" t="s">
        <v>565</v>
      </c>
      <c r="J448" s="119">
        <v>521</v>
      </c>
    </row>
    <row r="449" spans="8:10" x14ac:dyDescent="0.25">
      <c r="H449" s="92" t="s">
        <v>483</v>
      </c>
      <c r="I449" s="456" t="s">
        <v>566</v>
      </c>
      <c r="J449" s="457"/>
    </row>
    <row r="450" spans="8:10" x14ac:dyDescent="0.25">
      <c r="H450" s="92" t="s">
        <v>44</v>
      </c>
      <c r="I450" s="242" t="s">
        <v>567</v>
      </c>
      <c r="J450" s="119">
        <v>473</v>
      </c>
    </row>
    <row r="451" spans="8:10" x14ac:dyDescent="0.25">
      <c r="H451" s="92" t="s">
        <v>45</v>
      </c>
      <c r="I451" s="242" t="s">
        <v>568</v>
      </c>
      <c r="J451" s="119">
        <v>581</v>
      </c>
    </row>
    <row r="452" spans="8:10" x14ac:dyDescent="0.25">
      <c r="H452" s="92" t="s">
        <v>46</v>
      </c>
      <c r="I452" s="242" t="s">
        <v>569</v>
      </c>
      <c r="J452" s="119">
        <v>384</v>
      </c>
    </row>
    <row r="453" spans="8:10" x14ac:dyDescent="0.25">
      <c r="H453" s="92" t="s">
        <v>485</v>
      </c>
      <c r="I453" s="458" t="s">
        <v>570</v>
      </c>
      <c r="J453" s="457"/>
    </row>
    <row r="454" spans="8:10" x14ac:dyDescent="0.25">
      <c r="H454" s="92" t="s">
        <v>63</v>
      </c>
      <c r="I454" s="242" t="s">
        <v>571</v>
      </c>
      <c r="J454" s="119"/>
    </row>
    <row r="455" spans="8:10" x14ac:dyDescent="0.25">
      <c r="H455" s="92"/>
      <c r="I455" s="242" t="s">
        <v>572</v>
      </c>
      <c r="J455" s="119">
        <v>250</v>
      </c>
    </row>
    <row r="456" spans="8:10" x14ac:dyDescent="0.25">
      <c r="H456" s="92"/>
      <c r="I456" s="242" t="s">
        <v>573</v>
      </c>
      <c r="J456" s="119">
        <v>439</v>
      </c>
    </row>
    <row r="457" spans="8:10" x14ac:dyDescent="0.25">
      <c r="H457" s="92" t="s">
        <v>64</v>
      </c>
      <c r="I457" s="242" t="s">
        <v>574</v>
      </c>
      <c r="J457" s="119">
        <v>871</v>
      </c>
    </row>
    <row r="458" spans="8:10" x14ac:dyDescent="0.25">
      <c r="H458" s="92" t="s">
        <v>65</v>
      </c>
      <c r="I458" s="242" t="s">
        <v>575</v>
      </c>
      <c r="J458" s="119">
        <v>251</v>
      </c>
    </row>
    <row r="459" spans="8:10" x14ac:dyDescent="0.25">
      <c r="H459" s="92" t="s">
        <v>66</v>
      </c>
      <c r="I459" s="242" t="s">
        <v>576</v>
      </c>
      <c r="J459" s="119">
        <v>396</v>
      </c>
    </row>
    <row r="460" spans="8:10" x14ac:dyDescent="0.25">
      <c r="H460" s="92" t="s">
        <v>67</v>
      </c>
      <c r="I460" s="242" t="s">
        <v>577</v>
      </c>
      <c r="J460" s="119">
        <v>233</v>
      </c>
    </row>
    <row r="461" spans="8:10" ht="31.5" x14ac:dyDescent="0.25">
      <c r="H461" s="92" t="s">
        <v>68</v>
      </c>
      <c r="I461" s="242" t="s">
        <v>578</v>
      </c>
      <c r="J461" s="119">
        <v>226</v>
      </c>
    </row>
    <row r="462" spans="8:10" x14ac:dyDescent="0.25">
      <c r="H462" s="92" t="s">
        <v>69</v>
      </c>
      <c r="I462" s="242" t="s">
        <v>579</v>
      </c>
      <c r="J462" s="119"/>
    </row>
    <row r="463" spans="8:10" x14ac:dyDescent="0.25">
      <c r="H463" s="92"/>
      <c r="I463" s="242" t="s">
        <v>572</v>
      </c>
      <c r="J463" s="119">
        <v>251</v>
      </c>
    </row>
    <row r="464" spans="8:10" x14ac:dyDescent="0.25">
      <c r="H464" s="92"/>
      <c r="I464" s="242" t="s">
        <v>573</v>
      </c>
      <c r="J464" s="119">
        <v>396</v>
      </c>
    </row>
    <row r="465" spans="8:10" x14ac:dyDescent="0.25">
      <c r="H465" s="92" t="s">
        <v>70</v>
      </c>
      <c r="I465" s="242" t="s">
        <v>580</v>
      </c>
      <c r="J465" s="119">
        <v>278</v>
      </c>
    </row>
    <row r="466" spans="8:10" x14ac:dyDescent="0.25">
      <c r="H466" s="92" t="s">
        <v>71</v>
      </c>
      <c r="I466" s="242" t="s">
        <v>581</v>
      </c>
      <c r="J466" s="119">
        <v>363</v>
      </c>
    </row>
    <row r="467" spans="8:10" x14ac:dyDescent="0.25">
      <c r="H467" s="92" t="s">
        <v>72</v>
      </c>
      <c r="I467" s="242" t="s">
        <v>582</v>
      </c>
      <c r="J467" s="119">
        <v>333</v>
      </c>
    </row>
    <row r="468" spans="8:10" x14ac:dyDescent="0.25">
      <c r="H468" s="92" t="s">
        <v>73</v>
      </c>
      <c r="I468" s="242" t="s">
        <v>583</v>
      </c>
      <c r="J468" s="119">
        <v>407</v>
      </c>
    </row>
    <row r="469" spans="8:10" x14ac:dyDescent="0.25">
      <c r="H469" s="92" t="s">
        <v>74</v>
      </c>
      <c r="I469" s="242" t="s">
        <v>584</v>
      </c>
      <c r="J469" s="119">
        <v>543</v>
      </c>
    </row>
    <row r="470" spans="8:10" x14ac:dyDescent="0.25">
      <c r="H470" s="413" t="s">
        <v>585</v>
      </c>
      <c r="I470" s="459"/>
      <c r="J470" s="459"/>
    </row>
    <row r="471" spans="8:10" x14ac:dyDescent="0.25">
      <c r="H471" s="92" t="s">
        <v>481</v>
      </c>
      <c r="I471" s="242" t="s">
        <v>586</v>
      </c>
      <c r="J471" s="121">
        <v>1199</v>
      </c>
    </row>
    <row r="472" spans="8:10" x14ac:dyDescent="0.25">
      <c r="H472" s="92" t="s">
        <v>483</v>
      </c>
      <c r="I472" s="242" t="s">
        <v>587</v>
      </c>
      <c r="J472" s="119">
        <v>487</v>
      </c>
    </row>
    <row r="473" spans="8:10" x14ac:dyDescent="0.25">
      <c r="H473" s="92" t="s">
        <v>485</v>
      </c>
      <c r="I473" s="242" t="s">
        <v>588</v>
      </c>
      <c r="J473" s="119">
        <v>699</v>
      </c>
    </row>
    <row r="474" spans="8:10" x14ac:dyDescent="0.25">
      <c r="H474" s="92" t="s">
        <v>487</v>
      </c>
      <c r="I474" s="242" t="s">
        <v>589</v>
      </c>
      <c r="J474" s="119">
        <v>487</v>
      </c>
    </row>
    <row r="475" spans="8:10" x14ac:dyDescent="0.25">
      <c r="H475" s="92" t="s">
        <v>489</v>
      </c>
      <c r="I475" s="242" t="s">
        <v>590</v>
      </c>
      <c r="J475" s="119">
        <v>381</v>
      </c>
    </row>
    <row r="476" spans="8:10" x14ac:dyDescent="0.25">
      <c r="H476" s="92" t="s">
        <v>491</v>
      </c>
      <c r="I476" s="242" t="s">
        <v>591</v>
      </c>
      <c r="J476" s="119">
        <v>697</v>
      </c>
    </row>
    <row r="477" spans="8:10" x14ac:dyDescent="0.25">
      <c r="H477" s="92" t="s">
        <v>493</v>
      </c>
      <c r="I477" s="242" t="s">
        <v>592</v>
      </c>
      <c r="J477" s="119">
        <v>276</v>
      </c>
    </row>
    <row r="478" spans="8:10" x14ac:dyDescent="0.25">
      <c r="H478" s="92" t="s">
        <v>495</v>
      </c>
      <c r="I478" s="242" t="s">
        <v>593</v>
      </c>
      <c r="J478" s="119">
        <v>276</v>
      </c>
    </row>
    <row r="479" spans="8:10" x14ac:dyDescent="0.25">
      <c r="H479" s="92" t="s">
        <v>497</v>
      </c>
      <c r="I479" s="242" t="s">
        <v>594</v>
      </c>
      <c r="J479" s="119">
        <v>487</v>
      </c>
    </row>
    <row r="480" spans="8:10" x14ac:dyDescent="0.25">
      <c r="H480" s="92" t="s">
        <v>499</v>
      </c>
      <c r="I480" s="242" t="s">
        <v>595</v>
      </c>
      <c r="J480" s="119">
        <v>276</v>
      </c>
    </row>
    <row r="481" spans="8:10" x14ac:dyDescent="0.25">
      <c r="H481" s="92" t="s">
        <v>501</v>
      </c>
      <c r="I481" s="242" t="s">
        <v>596</v>
      </c>
      <c r="J481" s="119">
        <v>276</v>
      </c>
    </row>
    <row r="482" spans="8:10" x14ac:dyDescent="0.25">
      <c r="H482" s="92" t="s">
        <v>503</v>
      </c>
      <c r="I482" s="242" t="s">
        <v>632</v>
      </c>
      <c r="J482" s="119">
        <v>276</v>
      </c>
    </row>
    <row r="483" spans="8:10" x14ac:dyDescent="0.25">
      <c r="H483" s="92" t="s">
        <v>505</v>
      </c>
      <c r="I483" s="242" t="s">
        <v>598</v>
      </c>
      <c r="J483" s="119">
        <v>380</v>
      </c>
    </row>
    <row r="484" spans="8:10" x14ac:dyDescent="0.25">
      <c r="H484" s="92" t="s">
        <v>507</v>
      </c>
      <c r="I484" s="242" t="s">
        <v>599</v>
      </c>
      <c r="J484" s="119">
        <v>276</v>
      </c>
    </row>
    <row r="485" spans="8:10" x14ac:dyDescent="0.25">
      <c r="H485" s="92" t="s">
        <v>509</v>
      </c>
      <c r="I485" s="242" t="s">
        <v>600</v>
      </c>
      <c r="J485" s="119">
        <v>487</v>
      </c>
    </row>
    <row r="486" spans="8:10" x14ac:dyDescent="0.25">
      <c r="H486" s="92" t="s">
        <v>510</v>
      </c>
      <c r="I486" s="242" t="s">
        <v>601</v>
      </c>
      <c r="J486" s="119">
        <v>487</v>
      </c>
    </row>
    <row r="487" spans="8:10" x14ac:dyDescent="0.25">
      <c r="H487" s="413" t="s">
        <v>602</v>
      </c>
      <c r="I487" s="459"/>
      <c r="J487" s="459"/>
    </row>
    <row r="488" spans="8:10" x14ac:dyDescent="0.25">
      <c r="H488" s="92" t="s">
        <v>481</v>
      </c>
      <c r="I488" s="242" t="s">
        <v>603</v>
      </c>
      <c r="J488" s="119">
        <v>118</v>
      </c>
    </row>
    <row r="489" spans="8:10" x14ac:dyDescent="0.25">
      <c r="H489" s="413" t="s">
        <v>604</v>
      </c>
      <c r="I489" s="414"/>
      <c r="J489" s="414"/>
    </row>
    <row r="490" spans="8:10" x14ac:dyDescent="0.25">
      <c r="H490" s="92" t="s">
        <v>481</v>
      </c>
      <c r="I490" s="93" t="s">
        <v>605</v>
      </c>
      <c r="J490" s="121">
        <v>1683</v>
      </c>
    </row>
    <row r="491" spans="8:10" x14ac:dyDescent="0.25">
      <c r="H491" s="92" t="s">
        <v>483</v>
      </c>
      <c r="I491" s="93" t="s">
        <v>606</v>
      </c>
      <c r="J491" s="121">
        <v>2615</v>
      </c>
    </row>
    <row r="492" spans="8:10" x14ac:dyDescent="0.25">
      <c r="H492" s="92" t="s">
        <v>485</v>
      </c>
      <c r="I492" s="93" t="s">
        <v>607</v>
      </c>
      <c r="J492" s="121">
        <v>882</v>
      </c>
    </row>
    <row r="493" spans="8:10" x14ac:dyDescent="0.25">
      <c r="H493" s="450" t="s">
        <v>608</v>
      </c>
      <c r="I493" s="451"/>
      <c r="J493" s="452"/>
    </row>
    <row r="494" spans="8:10" x14ac:dyDescent="0.25">
      <c r="H494" s="92" t="s">
        <v>7</v>
      </c>
      <c r="I494" s="218" t="s">
        <v>609</v>
      </c>
      <c r="J494" s="243">
        <v>3381</v>
      </c>
    </row>
    <row r="495" spans="8:10" x14ac:dyDescent="0.25">
      <c r="H495" s="92" t="s">
        <v>8</v>
      </c>
      <c r="I495" s="218" t="s">
        <v>610</v>
      </c>
      <c r="J495" s="244" t="s">
        <v>611</v>
      </c>
    </row>
    <row r="496" spans="8:10" x14ac:dyDescent="0.25">
      <c r="H496" s="92" t="s">
        <v>9</v>
      </c>
      <c r="I496" s="218" t="s">
        <v>612</v>
      </c>
      <c r="J496" s="244" t="s">
        <v>613</v>
      </c>
    </row>
  </sheetData>
  <autoFilter ref="I2:I496" xr:uid="{00000000-0009-0000-0000-00000E000000}"/>
  <mergeCells count="36">
    <mergeCell ref="H158:J158"/>
    <mergeCell ref="I3:J3"/>
    <mergeCell ref="I4:J5"/>
    <mergeCell ref="K4:O5"/>
    <mergeCell ref="H8:J8"/>
    <mergeCell ref="H12:J12"/>
    <mergeCell ref="H46:J46"/>
    <mergeCell ref="H66:J66"/>
    <mergeCell ref="H100:J100"/>
    <mergeCell ref="H114:J114"/>
    <mergeCell ref="H133:J133"/>
    <mergeCell ref="H149:J149"/>
    <mergeCell ref="H428:J428"/>
    <mergeCell ref="H206:J206"/>
    <mergeCell ref="H207:J207"/>
    <mergeCell ref="H289:J289"/>
    <mergeCell ref="H315:J315"/>
    <mergeCell ref="H327:J327"/>
    <mergeCell ref="H346:J346"/>
    <mergeCell ref="H379:J379"/>
    <mergeCell ref="H380:J380"/>
    <mergeCell ref="H400:J400"/>
    <mergeCell ref="H416:J416"/>
    <mergeCell ref="H424:J424"/>
    <mergeCell ref="H493:J493"/>
    <mergeCell ref="H430:J430"/>
    <mergeCell ref="H433:J433"/>
    <mergeCell ref="H435:J435"/>
    <mergeCell ref="H438:J438"/>
    <mergeCell ref="H440:J440"/>
    <mergeCell ref="I441:J441"/>
    <mergeCell ref="I449:J449"/>
    <mergeCell ref="I453:J453"/>
    <mergeCell ref="H470:J470"/>
    <mergeCell ref="H487:J487"/>
    <mergeCell ref="H489:J489"/>
  </mergeCells>
  <pageMargins left="0.70866141732283472" right="0.70866141732283472" top="0.15748031496062992" bottom="0.19685039370078741" header="0.31496062992125984" footer="0.31496062992125984"/>
  <pageSetup paperSize="9" scale="65" fitToHeight="7" orientation="portrait" r:id="rId1"/>
  <rowBreaks count="5" manualBreakCount="5">
    <brk id="66" min="7" max="9" man="1"/>
    <brk id="139" min="7" max="9" man="1"/>
    <brk id="205" min="7" max="9" man="1"/>
    <brk id="279" min="7" max="9" man="1"/>
    <brk id="417" min="7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O485"/>
  <sheetViews>
    <sheetView topLeftCell="A43" zoomScaleNormal="100" workbookViewId="0">
      <selection activeCell="I13" sqref="I13"/>
    </sheetView>
  </sheetViews>
  <sheetFormatPr defaultColWidth="9.140625" defaultRowHeight="15.75" x14ac:dyDescent="0.25"/>
  <cols>
    <col min="1" max="6" width="9.140625" style="82"/>
    <col min="7" max="7" width="9.140625" style="248"/>
    <col min="8" max="8" width="9.5703125" style="82" bestFit="1" customWidth="1"/>
    <col min="9" max="9" width="86.42578125" style="83" customWidth="1"/>
    <col min="10" max="10" width="27.42578125" style="82" customWidth="1"/>
    <col min="11" max="263" width="9.140625" style="82"/>
    <col min="264" max="264" width="9.5703125" style="82" bestFit="1" customWidth="1"/>
    <col min="265" max="265" width="73" style="82" customWidth="1"/>
    <col min="266" max="266" width="17" style="82" customWidth="1"/>
    <col min="267" max="519" width="9.140625" style="82"/>
    <col min="520" max="520" width="9.5703125" style="82" bestFit="1" customWidth="1"/>
    <col min="521" max="521" width="73" style="82" customWidth="1"/>
    <col min="522" max="522" width="17" style="82" customWidth="1"/>
    <col min="523" max="775" width="9.140625" style="82"/>
    <col min="776" max="776" width="9.5703125" style="82" bestFit="1" customWidth="1"/>
    <col min="777" max="777" width="73" style="82" customWidth="1"/>
    <col min="778" max="778" width="17" style="82" customWidth="1"/>
    <col min="779" max="1031" width="9.140625" style="82"/>
    <col min="1032" max="1032" width="9.5703125" style="82" bestFit="1" customWidth="1"/>
    <col min="1033" max="1033" width="73" style="82" customWidth="1"/>
    <col min="1034" max="1034" width="17" style="82" customWidth="1"/>
    <col min="1035" max="1287" width="9.140625" style="82"/>
    <col min="1288" max="1288" width="9.5703125" style="82" bestFit="1" customWidth="1"/>
    <col min="1289" max="1289" width="73" style="82" customWidth="1"/>
    <col min="1290" max="1290" width="17" style="82" customWidth="1"/>
    <col min="1291" max="1543" width="9.140625" style="82"/>
    <col min="1544" max="1544" width="9.5703125" style="82" bestFit="1" customWidth="1"/>
    <col min="1545" max="1545" width="73" style="82" customWidth="1"/>
    <col min="1546" max="1546" width="17" style="82" customWidth="1"/>
    <col min="1547" max="1799" width="9.140625" style="82"/>
    <col min="1800" max="1800" width="9.5703125" style="82" bestFit="1" customWidth="1"/>
    <col min="1801" max="1801" width="73" style="82" customWidth="1"/>
    <col min="1802" max="1802" width="17" style="82" customWidth="1"/>
    <col min="1803" max="2055" width="9.140625" style="82"/>
    <col min="2056" max="2056" width="9.5703125" style="82" bestFit="1" customWidth="1"/>
    <col min="2057" max="2057" width="73" style="82" customWidth="1"/>
    <col min="2058" max="2058" width="17" style="82" customWidth="1"/>
    <col min="2059" max="2311" width="9.140625" style="82"/>
    <col min="2312" max="2312" width="9.5703125" style="82" bestFit="1" customWidth="1"/>
    <col min="2313" max="2313" width="73" style="82" customWidth="1"/>
    <col min="2314" max="2314" width="17" style="82" customWidth="1"/>
    <col min="2315" max="2567" width="9.140625" style="82"/>
    <col min="2568" max="2568" width="9.5703125" style="82" bestFit="1" customWidth="1"/>
    <col min="2569" max="2569" width="73" style="82" customWidth="1"/>
    <col min="2570" max="2570" width="17" style="82" customWidth="1"/>
    <col min="2571" max="2823" width="9.140625" style="82"/>
    <col min="2824" max="2824" width="9.5703125" style="82" bestFit="1" customWidth="1"/>
    <col min="2825" max="2825" width="73" style="82" customWidth="1"/>
    <col min="2826" max="2826" width="17" style="82" customWidth="1"/>
    <col min="2827" max="3079" width="9.140625" style="82"/>
    <col min="3080" max="3080" width="9.5703125" style="82" bestFit="1" customWidth="1"/>
    <col min="3081" max="3081" width="73" style="82" customWidth="1"/>
    <col min="3082" max="3082" width="17" style="82" customWidth="1"/>
    <col min="3083" max="3335" width="9.140625" style="82"/>
    <col min="3336" max="3336" width="9.5703125" style="82" bestFit="1" customWidth="1"/>
    <col min="3337" max="3337" width="73" style="82" customWidth="1"/>
    <col min="3338" max="3338" width="17" style="82" customWidth="1"/>
    <col min="3339" max="3591" width="9.140625" style="82"/>
    <col min="3592" max="3592" width="9.5703125" style="82" bestFit="1" customWidth="1"/>
    <col min="3593" max="3593" width="73" style="82" customWidth="1"/>
    <col min="3594" max="3594" width="17" style="82" customWidth="1"/>
    <col min="3595" max="3847" width="9.140625" style="82"/>
    <col min="3848" max="3848" width="9.5703125" style="82" bestFit="1" customWidth="1"/>
    <col min="3849" max="3849" width="73" style="82" customWidth="1"/>
    <col min="3850" max="3850" width="17" style="82" customWidth="1"/>
    <col min="3851" max="4103" width="9.140625" style="82"/>
    <col min="4104" max="4104" width="9.5703125" style="82" bestFit="1" customWidth="1"/>
    <col min="4105" max="4105" width="73" style="82" customWidth="1"/>
    <col min="4106" max="4106" width="17" style="82" customWidth="1"/>
    <col min="4107" max="4359" width="9.140625" style="82"/>
    <col min="4360" max="4360" width="9.5703125" style="82" bestFit="1" customWidth="1"/>
    <col min="4361" max="4361" width="73" style="82" customWidth="1"/>
    <col min="4362" max="4362" width="17" style="82" customWidth="1"/>
    <col min="4363" max="4615" width="9.140625" style="82"/>
    <col min="4616" max="4616" width="9.5703125" style="82" bestFit="1" customWidth="1"/>
    <col min="4617" max="4617" width="73" style="82" customWidth="1"/>
    <col min="4618" max="4618" width="17" style="82" customWidth="1"/>
    <col min="4619" max="4871" width="9.140625" style="82"/>
    <col min="4872" max="4872" width="9.5703125" style="82" bestFit="1" customWidth="1"/>
    <col min="4873" max="4873" width="73" style="82" customWidth="1"/>
    <col min="4874" max="4874" width="17" style="82" customWidth="1"/>
    <col min="4875" max="5127" width="9.140625" style="82"/>
    <col min="5128" max="5128" width="9.5703125" style="82" bestFit="1" customWidth="1"/>
    <col min="5129" max="5129" width="73" style="82" customWidth="1"/>
    <col min="5130" max="5130" width="17" style="82" customWidth="1"/>
    <col min="5131" max="5383" width="9.140625" style="82"/>
    <col min="5384" max="5384" width="9.5703125" style="82" bestFit="1" customWidth="1"/>
    <col min="5385" max="5385" width="73" style="82" customWidth="1"/>
    <col min="5386" max="5386" width="17" style="82" customWidth="1"/>
    <col min="5387" max="5639" width="9.140625" style="82"/>
    <col min="5640" max="5640" width="9.5703125" style="82" bestFit="1" customWidth="1"/>
    <col min="5641" max="5641" width="73" style="82" customWidth="1"/>
    <col min="5642" max="5642" width="17" style="82" customWidth="1"/>
    <col min="5643" max="5895" width="9.140625" style="82"/>
    <col min="5896" max="5896" width="9.5703125" style="82" bestFit="1" customWidth="1"/>
    <col min="5897" max="5897" width="73" style="82" customWidth="1"/>
    <col min="5898" max="5898" width="17" style="82" customWidth="1"/>
    <col min="5899" max="6151" width="9.140625" style="82"/>
    <col min="6152" max="6152" width="9.5703125" style="82" bestFit="1" customWidth="1"/>
    <col min="6153" max="6153" width="73" style="82" customWidth="1"/>
    <col min="6154" max="6154" width="17" style="82" customWidth="1"/>
    <col min="6155" max="6407" width="9.140625" style="82"/>
    <col min="6408" max="6408" width="9.5703125" style="82" bestFit="1" customWidth="1"/>
    <col min="6409" max="6409" width="73" style="82" customWidth="1"/>
    <col min="6410" max="6410" width="17" style="82" customWidth="1"/>
    <col min="6411" max="6663" width="9.140625" style="82"/>
    <col min="6664" max="6664" width="9.5703125" style="82" bestFit="1" customWidth="1"/>
    <col min="6665" max="6665" width="73" style="82" customWidth="1"/>
    <col min="6666" max="6666" width="17" style="82" customWidth="1"/>
    <col min="6667" max="6919" width="9.140625" style="82"/>
    <col min="6920" max="6920" width="9.5703125" style="82" bestFit="1" customWidth="1"/>
    <col min="6921" max="6921" width="73" style="82" customWidth="1"/>
    <col min="6922" max="6922" width="17" style="82" customWidth="1"/>
    <col min="6923" max="7175" width="9.140625" style="82"/>
    <col min="7176" max="7176" width="9.5703125" style="82" bestFit="1" customWidth="1"/>
    <col min="7177" max="7177" width="73" style="82" customWidth="1"/>
    <col min="7178" max="7178" width="17" style="82" customWidth="1"/>
    <col min="7179" max="7431" width="9.140625" style="82"/>
    <col min="7432" max="7432" width="9.5703125" style="82" bestFit="1" customWidth="1"/>
    <col min="7433" max="7433" width="73" style="82" customWidth="1"/>
    <col min="7434" max="7434" width="17" style="82" customWidth="1"/>
    <col min="7435" max="7687" width="9.140625" style="82"/>
    <col min="7688" max="7688" width="9.5703125" style="82" bestFit="1" customWidth="1"/>
    <col min="7689" max="7689" width="73" style="82" customWidth="1"/>
    <col min="7690" max="7690" width="17" style="82" customWidth="1"/>
    <col min="7691" max="7943" width="9.140625" style="82"/>
    <col min="7944" max="7944" width="9.5703125" style="82" bestFit="1" customWidth="1"/>
    <col min="7945" max="7945" width="73" style="82" customWidth="1"/>
    <col min="7946" max="7946" width="17" style="82" customWidth="1"/>
    <col min="7947" max="8199" width="9.140625" style="82"/>
    <col min="8200" max="8200" width="9.5703125" style="82" bestFit="1" customWidth="1"/>
    <col min="8201" max="8201" width="73" style="82" customWidth="1"/>
    <col min="8202" max="8202" width="17" style="82" customWidth="1"/>
    <col min="8203" max="8455" width="9.140625" style="82"/>
    <col min="8456" max="8456" width="9.5703125" style="82" bestFit="1" customWidth="1"/>
    <col min="8457" max="8457" width="73" style="82" customWidth="1"/>
    <col min="8458" max="8458" width="17" style="82" customWidth="1"/>
    <col min="8459" max="8711" width="9.140625" style="82"/>
    <col min="8712" max="8712" width="9.5703125" style="82" bestFit="1" customWidth="1"/>
    <col min="8713" max="8713" width="73" style="82" customWidth="1"/>
    <col min="8714" max="8714" width="17" style="82" customWidth="1"/>
    <col min="8715" max="8967" width="9.140625" style="82"/>
    <col min="8968" max="8968" width="9.5703125" style="82" bestFit="1" customWidth="1"/>
    <col min="8969" max="8969" width="73" style="82" customWidth="1"/>
    <col min="8970" max="8970" width="17" style="82" customWidth="1"/>
    <col min="8971" max="9223" width="9.140625" style="82"/>
    <col min="9224" max="9224" width="9.5703125" style="82" bestFit="1" customWidth="1"/>
    <col min="9225" max="9225" width="73" style="82" customWidth="1"/>
    <col min="9226" max="9226" width="17" style="82" customWidth="1"/>
    <col min="9227" max="9479" width="9.140625" style="82"/>
    <col min="9480" max="9480" width="9.5703125" style="82" bestFit="1" customWidth="1"/>
    <col min="9481" max="9481" width="73" style="82" customWidth="1"/>
    <col min="9482" max="9482" width="17" style="82" customWidth="1"/>
    <col min="9483" max="9735" width="9.140625" style="82"/>
    <col min="9736" max="9736" width="9.5703125" style="82" bestFit="1" customWidth="1"/>
    <col min="9737" max="9737" width="73" style="82" customWidth="1"/>
    <col min="9738" max="9738" width="17" style="82" customWidth="1"/>
    <col min="9739" max="9991" width="9.140625" style="82"/>
    <col min="9992" max="9992" width="9.5703125" style="82" bestFit="1" customWidth="1"/>
    <col min="9993" max="9993" width="73" style="82" customWidth="1"/>
    <col min="9994" max="9994" width="17" style="82" customWidth="1"/>
    <col min="9995" max="10247" width="9.140625" style="82"/>
    <col min="10248" max="10248" width="9.5703125" style="82" bestFit="1" customWidth="1"/>
    <col min="10249" max="10249" width="73" style="82" customWidth="1"/>
    <col min="10250" max="10250" width="17" style="82" customWidth="1"/>
    <col min="10251" max="10503" width="9.140625" style="82"/>
    <col min="10504" max="10504" width="9.5703125" style="82" bestFit="1" customWidth="1"/>
    <col min="10505" max="10505" width="73" style="82" customWidth="1"/>
    <col min="10506" max="10506" width="17" style="82" customWidth="1"/>
    <col min="10507" max="10759" width="9.140625" style="82"/>
    <col min="10760" max="10760" width="9.5703125" style="82" bestFit="1" customWidth="1"/>
    <col min="10761" max="10761" width="73" style="82" customWidth="1"/>
    <col min="10762" max="10762" width="17" style="82" customWidth="1"/>
    <col min="10763" max="11015" width="9.140625" style="82"/>
    <col min="11016" max="11016" width="9.5703125" style="82" bestFit="1" customWidth="1"/>
    <col min="11017" max="11017" width="73" style="82" customWidth="1"/>
    <col min="11018" max="11018" width="17" style="82" customWidth="1"/>
    <col min="11019" max="11271" width="9.140625" style="82"/>
    <col min="11272" max="11272" width="9.5703125" style="82" bestFit="1" customWidth="1"/>
    <col min="11273" max="11273" width="73" style="82" customWidth="1"/>
    <col min="11274" max="11274" width="17" style="82" customWidth="1"/>
    <col min="11275" max="11527" width="9.140625" style="82"/>
    <col min="11528" max="11528" width="9.5703125" style="82" bestFit="1" customWidth="1"/>
    <col min="11529" max="11529" width="73" style="82" customWidth="1"/>
    <col min="11530" max="11530" width="17" style="82" customWidth="1"/>
    <col min="11531" max="11783" width="9.140625" style="82"/>
    <col min="11784" max="11784" width="9.5703125" style="82" bestFit="1" customWidth="1"/>
    <col min="11785" max="11785" width="73" style="82" customWidth="1"/>
    <col min="11786" max="11786" width="17" style="82" customWidth="1"/>
    <col min="11787" max="12039" width="9.140625" style="82"/>
    <col min="12040" max="12040" width="9.5703125" style="82" bestFit="1" customWidth="1"/>
    <col min="12041" max="12041" width="73" style="82" customWidth="1"/>
    <col min="12042" max="12042" width="17" style="82" customWidth="1"/>
    <col min="12043" max="12295" width="9.140625" style="82"/>
    <col min="12296" max="12296" width="9.5703125" style="82" bestFit="1" customWidth="1"/>
    <col min="12297" max="12297" width="73" style="82" customWidth="1"/>
    <col min="12298" max="12298" width="17" style="82" customWidth="1"/>
    <col min="12299" max="12551" width="9.140625" style="82"/>
    <col min="12552" max="12552" width="9.5703125" style="82" bestFit="1" customWidth="1"/>
    <col min="12553" max="12553" width="73" style="82" customWidth="1"/>
    <col min="12554" max="12554" width="17" style="82" customWidth="1"/>
    <col min="12555" max="12807" width="9.140625" style="82"/>
    <col min="12808" max="12808" width="9.5703125" style="82" bestFit="1" customWidth="1"/>
    <col min="12809" max="12809" width="73" style="82" customWidth="1"/>
    <col min="12810" max="12810" width="17" style="82" customWidth="1"/>
    <col min="12811" max="13063" width="9.140625" style="82"/>
    <col min="13064" max="13064" width="9.5703125" style="82" bestFit="1" customWidth="1"/>
    <col min="13065" max="13065" width="73" style="82" customWidth="1"/>
    <col min="13066" max="13066" width="17" style="82" customWidth="1"/>
    <col min="13067" max="13319" width="9.140625" style="82"/>
    <col min="13320" max="13320" width="9.5703125" style="82" bestFit="1" customWidth="1"/>
    <col min="13321" max="13321" width="73" style="82" customWidth="1"/>
    <col min="13322" max="13322" width="17" style="82" customWidth="1"/>
    <col min="13323" max="13575" width="9.140625" style="82"/>
    <col min="13576" max="13576" width="9.5703125" style="82" bestFit="1" customWidth="1"/>
    <col min="13577" max="13577" width="73" style="82" customWidth="1"/>
    <col min="13578" max="13578" width="17" style="82" customWidth="1"/>
    <col min="13579" max="13831" width="9.140625" style="82"/>
    <col min="13832" max="13832" width="9.5703125" style="82" bestFit="1" customWidth="1"/>
    <col min="13833" max="13833" width="73" style="82" customWidth="1"/>
    <col min="13834" max="13834" width="17" style="82" customWidth="1"/>
    <col min="13835" max="14087" width="9.140625" style="82"/>
    <col min="14088" max="14088" width="9.5703125" style="82" bestFit="1" customWidth="1"/>
    <col min="14089" max="14089" width="73" style="82" customWidth="1"/>
    <col min="14090" max="14090" width="17" style="82" customWidth="1"/>
    <col min="14091" max="14343" width="9.140625" style="82"/>
    <col min="14344" max="14344" width="9.5703125" style="82" bestFit="1" customWidth="1"/>
    <col min="14345" max="14345" width="73" style="82" customWidth="1"/>
    <col min="14346" max="14346" width="17" style="82" customWidth="1"/>
    <col min="14347" max="14599" width="9.140625" style="82"/>
    <col min="14600" max="14600" width="9.5703125" style="82" bestFit="1" customWidth="1"/>
    <col min="14601" max="14601" width="73" style="82" customWidth="1"/>
    <col min="14602" max="14602" width="17" style="82" customWidth="1"/>
    <col min="14603" max="14855" width="9.140625" style="82"/>
    <col min="14856" max="14856" width="9.5703125" style="82" bestFit="1" customWidth="1"/>
    <col min="14857" max="14857" width="73" style="82" customWidth="1"/>
    <col min="14858" max="14858" width="17" style="82" customWidth="1"/>
    <col min="14859" max="15111" width="9.140625" style="82"/>
    <col min="15112" max="15112" width="9.5703125" style="82" bestFit="1" customWidth="1"/>
    <col min="15113" max="15113" width="73" style="82" customWidth="1"/>
    <col min="15114" max="15114" width="17" style="82" customWidth="1"/>
    <col min="15115" max="15367" width="9.140625" style="82"/>
    <col min="15368" max="15368" width="9.5703125" style="82" bestFit="1" customWidth="1"/>
    <col min="15369" max="15369" width="73" style="82" customWidth="1"/>
    <col min="15370" max="15370" width="17" style="82" customWidth="1"/>
    <col min="15371" max="15623" width="9.140625" style="82"/>
    <col min="15624" max="15624" width="9.5703125" style="82" bestFit="1" customWidth="1"/>
    <col min="15625" max="15625" width="73" style="82" customWidth="1"/>
    <col min="15626" max="15626" width="17" style="82" customWidth="1"/>
    <col min="15627" max="15879" width="9.140625" style="82"/>
    <col min="15880" max="15880" width="9.5703125" style="82" bestFit="1" customWidth="1"/>
    <col min="15881" max="15881" width="73" style="82" customWidth="1"/>
    <col min="15882" max="15882" width="17" style="82" customWidth="1"/>
    <col min="15883" max="16135" width="9.140625" style="82"/>
    <col min="16136" max="16136" width="9.5703125" style="82" bestFit="1" customWidth="1"/>
    <col min="16137" max="16137" width="73" style="82" customWidth="1"/>
    <col min="16138" max="16138" width="17" style="82" customWidth="1"/>
    <col min="16139" max="16384" width="9.140625" style="82"/>
  </cols>
  <sheetData>
    <row r="2" spans="8:15" ht="102.75" customHeight="1" x14ac:dyDescent="0.25">
      <c r="H2" s="102"/>
      <c r="I2" s="212"/>
      <c r="J2" s="212" t="s">
        <v>681</v>
      </c>
      <c r="K2" s="83"/>
      <c r="L2" s="83"/>
      <c r="M2" s="83"/>
      <c r="N2" s="83"/>
    </row>
    <row r="3" spans="8:15" x14ac:dyDescent="0.25">
      <c r="H3" s="102"/>
      <c r="I3" s="470"/>
      <c r="J3" s="470"/>
    </row>
    <row r="4" spans="8:15" x14ac:dyDescent="0.25">
      <c r="H4" s="102"/>
      <c r="I4" s="471" t="s">
        <v>706</v>
      </c>
      <c r="J4" s="471"/>
      <c r="K4" s="349"/>
      <c r="L4" s="349"/>
      <c r="M4" s="349"/>
      <c r="N4" s="349"/>
      <c r="O4" s="349"/>
    </row>
    <row r="5" spans="8:15" ht="36.75" customHeight="1" x14ac:dyDescent="0.25">
      <c r="H5" s="102"/>
      <c r="I5" s="471"/>
      <c r="J5" s="471"/>
      <c r="K5" s="349"/>
      <c r="L5" s="349"/>
      <c r="M5" s="349"/>
      <c r="N5" s="349"/>
      <c r="O5" s="349"/>
    </row>
    <row r="6" spans="8:15" x14ac:dyDescent="0.25">
      <c r="H6" s="102"/>
      <c r="I6" s="212"/>
      <c r="J6" s="213" t="s">
        <v>638</v>
      </c>
    </row>
    <row r="7" spans="8:15" x14ac:dyDescent="0.25">
      <c r="H7" s="102"/>
      <c r="I7" s="212"/>
      <c r="J7" s="102"/>
    </row>
    <row r="8" spans="8:15" ht="18.75" x14ac:dyDescent="0.25">
      <c r="H8" s="472" t="s">
        <v>709</v>
      </c>
      <c r="I8" s="472"/>
      <c r="J8" s="472"/>
    </row>
    <row r="9" spans="8:15" x14ac:dyDescent="0.25">
      <c r="H9" s="102"/>
      <c r="I9" s="212"/>
      <c r="J9" s="102"/>
    </row>
    <row r="10" spans="8:15" ht="31.5" x14ac:dyDescent="0.25">
      <c r="H10" s="246" t="s">
        <v>3</v>
      </c>
      <c r="I10" s="246" t="s">
        <v>4</v>
      </c>
      <c r="J10" s="246" t="s">
        <v>5</v>
      </c>
    </row>
    <row r="11" spans="8:15" x14ac:dyDescent="0.25">
      <c r="H11" s="215">
        <v>1</v>
      </c>
      <c r="I11" s="216">
        <v>2</v>
      </c>
      <c r="J11" s="215">
        <v>3</v>
      </c>
    </row>
    <row r="12" spans="8:15" x14ac:dyDescent="0.25">
      <c r="H12" s="473" t="s">
        <v>6</v>
      </c>
      <c r="I12" s="473"/>
      <c r="J12" s="473"/>
    </row>
    <row r="13" spans="8:15" x14ac:dyDescent="0.25">
      <c r="H13" s="92" t="s">
        <v>7</v>
      </c>
      <c r="I13" s="217" t="str">
        <f>'[1]Свод по лабор.'!$B$11</f>
        <v>Исследование уровня глюкозы в  крови</v>
      </c>
      <c r="J13" s="94">
        <v>134</v>
      </c>
    </row>
    <row r="14" spans="8:15" x14ac:dyDescent="0.25">
      <c r="H14" s="92" t="s">
        <v>8</v>
      </c>
      <c r="I14" s="217" t="str">
        <f>'[1]Свод по лабор.'!$B$12</f>
        <v>Исследование уровня биллирубина в крови</v>
      </c>
      <c r="J14" s="94">
        <v>147</v>
      </c>
    </row>
    <row r="15" spans="8:15" x14ac:dyDescent="0.25">
      <c r="H15" s="92" t="s">
        <v>9</v>
      </c>
      <c r="I15" s="217" t="str">
        <f>'[1]Свод по лабор.'!$B$13</f>
        <v>Исследование уровня креатинина в  крови</v>
      </c>
      <c r="J15" s="94">
        <v>198</v>
      </c>
    </row>
    <row r="16" spans="8:15" x14ac:dyDescent="0.25">
      <c r="H16" s="92" t="s">
        <v>10</v>
      </c>
      <c r="I16" s="217" t="str">
        <f>'[1]Свод по лабор.'!$B$14</f>
        <v>Исследование уровня аланин-трансаминазы в крови (фермент АлТ)</v>
      </c>
      <c r="J16" s="94">
        <v>89</v>
      </c>
    </row>
    <row r="17" spans="8:10" x14ac:dyDescent="0.25">
      <c r="H17" s="92" t="s">
        <v>11</v>
      </c>
      <c r="I17" s="217" t="str">
        <f>'[1]Свод по лабор.'!$B$15</f>
        <v>Исследование уровня  аспарат-трансаминазы в крови (фермент АсТ)</v>
      </c>
      <c r="J17" s="94">
        <v>89</v>
      </c>
    </row>
    <row r="18" spans="8:10" x14ac:dyDescent="0.25">
      <c r="H18" s="92" t="s">
        <v>12</v>
      </c>
      <c r="I18" s="217" t="str">
        <f>'[1]Свод по лабор.'!$B$16</f>
        <v>Исследование уровня мочевины в крови</v>
      </c>
      <c r="J18" s="94">
        <v>165</v>
      </c>
    </row>
    <row r="19" spans="8:10" x14ac:dyDescent="0.25">
      <c r="H19" s="92" t="s">
        <v>13</v>
      </c>
      <c r="I19" s="217" t="str">
        <f>'[1]Свод по лабор.'!$B$17</f>
        <v>Исследование уровня мочевой  кислоты в крови</v>
      </c>
      <c r="J19" s="94">
        <v>182</v>
      </c>
    </row>
    <row r="20" spans="8:10" x14ac:dyDescent="0.25">
      <c r="H20" s="92" t="s">
        <v>14</v>
      </c>
      <c r="I20" s="217" t="str">
        <f>'[1]Свод по лабор.'!$B$18</f>
        <v>Исследование уровня холестерина в крови</v>
      </c>
      <c r="J20" s="94">
        <v>151</v>
      </c>
    </row>
    <row r="21" spans="8:10" x14ac:dyDescent="0.25">
      <c r="H21" s="92" t="s">
        <v>15</v>
      </c>
      <c r="I21" s="217" t="str">
        <f>'[1]Свод по лабор.'!$B$19</f>
        <v>Исследование уровня железа сыворотки крови</v>
      </c>
      <c r="J21" s="94">
        <v>279</v>
      </c>
    </row>
    <row r="22" spans="8:10" x14ac:dyDescent="0.25">
      <c r="H22" s="92" t="s">
        <v>16</v>
      </c>
      <c r="I22" s="217" t="str">
        <f>'[1]Свод по лабор.'!$B$20</f>
        <v>Исследование уровня общего белка в крови</v>
      </c>
      <c r="J22" s="94">
        <v>162</v>
      </c>
    </row>
    <row r="23" spans="8:10" x14ac:dyDescent="0.25">
      <c r="H23" s="92" t="s">
        <v>17</v>
      </c>
      <c r="I23" s="217" t="str">
        <f>'[1]Свод по лабор.'!$B$21</f>
        <v>Исследование уровня щелочной фосфотазы в крови</v>
      </c>
      <c r="J23" s="94">
        <v>332</v>
      </c>
    </row>
    <row r="24" spans="8:10" x14ac:dyDescent="0.25">
      <c r="H24" s="92" t="s">
        <v>18</v>
      </c>
      <c r="I24" s="217" t="str">
        <f>'[1]Свод по лабор.'!$B$22</f>
        <v>Исследование уровня кальция в  крови</v>
      </c>
      <c r="J24" s="94">
        <v>182</v>
      </c>
    </row>
    <row r="25" spans="8:10" x14ac:dyDescent="0.25">
      <c r="H25" s="92" t="s">
        <v>19</v>
      </c>
      <c r="I25" s="217" t="str">
        <f>'[1]Свод по лабор.'!$B$23</f>
        <v>Исследование уровня натрия в  крови</v>
      </c>
      <c r="J25" s="94">
        <v>237</v>
      </c>
    </row>
    <row r="26" spans="8:10" x14ac:dyDescent="0.25">
      <c r="H26" s="92" t="s">
        <v>20</v>
      </c>
      <c r="I26" s="217" t="str">
        <f>'[1]Свод по лабор.'!$B$24</f>
        <v>Исследование уровня глюкозы в моче</v>
      </c>
      <c r="J26" s="94">
        <v>102</v>
      </c>
    </row>
    <row r="27" spans="8:10" x14ac:dyDescent="0.25">
      <c r="H27" s="92" t="s">
        <v>21</v>
      </c>
      <c r="I27" s="217" t="str">
        <f>'[1]Свод по лабор.'!$B$25</f>
        <v>Исследование уровня ацетона в моче</v>
      </c>
      <c r="J27" s="94">
        <v>102</v>
      </c>
    </row>
    <row r="28" spans="8:10" x14ac:dyDescent="0.25">
      <c r="H28" s="92" t="s">
        <v>22</v>
      </c>
      <c r="I28" s="217" t="str">
        <f>'[1]Свод по лабор.'!$B$26</f>
        <v>Исследование ревмотоидных  факторов</v>
      </c>
      <c r="J28" s="94">
        <v>490</v>
      </c>
    </row>
    <row r="29" spans="8:10" x14ac:dyDescent="0.25">
      <c r="H29" s="92" t="s">
        <v>23</v>
      </c>
      <c r="I29" s="217" t="str">
        <f>'[1]Свод по лабор.'!$B$27</f>
        <v>Исследование уровня С-реактивного белка в крови</v>
      </c>
      <c r="J29" s="94">
        <v>273</v>
      </c>
    </row>
    <row r="30" spans="8:10" x14ac:dyDescent="0.25">
      <c r="H30" s="92" t="s">
        <v>24</v>
      </c>
      <c r="I30" s="217" t="str">
        <f>'[1]Свод по лабор.'!$B$28</f>
        <v>Определение  антистрептолизина</v>
      </c>
      <c r="J30" s="94">
        <v>292</v>
      </c>
    </row>
    <row r="31" spans="8:10" x14ac:dyDescent="0.25">
      <c r="H31" s="92" t="s">
        <v>25</v>
      </c>
      <c r="I31" s="217" t="str">
        <f>'[1]Свод по лабор.'!$B$29</f>
        <v>Исследование тимоловой  пробы в сыворотки крови</v>
      </c>
      <c r="J31" s="94">
        <v>117</v>
      </c>
    </row>
    <row r="32" spans="8:10" x14ac:dyDescent="0.25">
      <c r="H32" s="92" t="s">
        <v>26</v>
      </c>
      <c r="I32" s="217" t="str">
        <f>'[1]Свод по лабор.'!$B$30</f>
        <v>Проба Реберга (кровь и моча)</v>
      </c>
      <c r="J32" s="94">
        <v>295</v>
      </c>
    </row>
    <row r="33" spans="8:10" x14ac:dyDescent="0.25">
      <c r="H33" s="92" t="s">
        <v>27</v>
      </c>
      <c r="I33" s="217" t="str">
        <f>'[1]Свод по лабор.'!$B$31</f>
        <v>Определение амилазы(диастазы) крови или мочи</v>
      </c>
      <c r="J33" s="94">
        <v>123</v>
      </c>
    </row>
    <row r="34" spans="8:10" x14ac:dyDescent="0.25">
      <c r="H34" s="92" t="s">
        <v>28</v>
      </c>
      <c r="I34" s="217" t="str">
        <f>'[1]Свод по лабор.'!$B$32</f>
        <v>Ревмопробы (общий белок, проба Люголя, СРБ, АСЛО; ревмо-фактор)</v>
      </c>
      <c r="J34" s="94">
        <v>654</v>
      </c>
    </row>
    <row r="35" spans="8:10" x14ac:dyDescent="0.25">
      <c r="H35" s="92" t="s">
        <v>29</v>
      </c>
      <c r="I35" s="217" t="str">
        <f>'[1]Свод по лабор.'!$B$33</f>
        <v>Исследование уровня общего белка  в  крови</v>
      </c>
      <c r="J35" s="94">
        <v>193</v>
      </c>
    </row>
    <row r="36" spans="8:10" x14ac:dyDescent="0.25">
      <c r="H36" s="92" t="s">
        <v>30</v>
      </c>
      <c r="I36" s="217" t="str">
        <f>'[1]Свод по лабор.'!$B$34</f>
        <v>Коагулограмма (протромбиловый индекс или ПО, фибриноген, гематокрит)</v>
      </c>
      <c r="J36" s="94">
        <v>249</v>
      </c>
    </row>
    <row r="37" spans="8:10" x14ac:dyDescent="0.25">
      <c r="H37" s="92" t="s">
        <v>31</v>
      </c>
      <c r="I37" s="217" t="str">
        <f>'[1]Свод по лабор.'!$B$35</f>
        <v>Определение группы  крови</v>
      </c>
      <c r="J37" s="94">
        <v>160</v>
      </c>
    </row>
    <row r="38" spans="8:10" x14ac:dyDescent="0.25">
      <c r="H38" s="92" t="s">
        <v>32</v>
      </c>
      <c r="I38" s="217" t="str">
        <f>'[1]Свод по лабор.'!$B$36</f>
        <v>Определение  резус-фактора</v>
      </c>
      <c r="J38" s="94">
        <v>179</v>
      </c>
    </row>
    <row r="39" spans="8:10" x14ac:dyDescent="0.25">
      <c r="H39" s="92" t="s">
        <v>33</v>
      </c>
      <c r="I39" s="217" t="str">
        <f>'[1]Свод по лабор.'!$B$40</f>
        <v>Исследование уровня триглицеридов в крови</v>
      </c>
      <c r="J39" s="94">
        <v>197</v>
      </c>
    </row>
    <row r="40" spans="8:10" x14ac:dyDescent="0.25">
      <c r="H40" s="92" t="s">
        <v>34</v>
      </c>
      <c r="I40" s="217" t="str">
        <f>'[1]Свод по лабор.'!$B$41</f>
        <v>ГГТП (гаммаглутамилтранспетидаза)</v>
      </c>
      <c r="J40" s="94">
        <v>233</v>
      </c>
    </row>
    <row r="41" spans="8:10" ht="31.5" x14ac:dyDescent="0.25">
      <c r="H41" s="92" t="s">
        <v>35</v>
      </c>
      <c r="I41" s="217" t="str">
        <f>'[1]Свод по лабор.'!$B$42</f>
        <v>Исследование уровня холестерина липопротеидов низкой плотности сыворотки крови (ЛПНП)</v>
      </c>
      <c r="J41" s="94">
        <v>166</v>
      </c>
    </row>
    <row r="42" spans="8:10" ht="31.5" x14ac:dyDescent="0.25">
      <c r="H42" s="92" t="s">
        <v>36</v>
      </c>
      <c r="I42" s="217" t="str">
        <f>'[1]Свод по лабор.'!$B$43</f>
        <v>Исследование уровня холестерина липопротеидов высокой плотности сыворотки крови (ЛПВП)</v>
      </c>
      <c r="J42" s="94">
        <v>157</v>
      </c>
    </row>
    <row r="43" spans="8:10" x14ac:dyDescent="0.25">
      <c r="H43" s="92" t="s">
        <v>37</v>
      </c>
      <c r="I43" s="217" t="s">
        <v>38</v>
      </c>
      <c r="J43" s="94">
        <v>338</v>
      </c>
    </row>
    <row r="44" spans="8:10" x14ac:dyDescent="0.25">
      <c r="H44" s="92" t="s">
        <v>39</v>
      </c>
      <c r="I44" s="217" t="s">
        <v>40</v>
      </c>
      <c r="J44" s="94">
        <v>473</v>
      </c>
    </row>
    <row r="45" spans="8:10" x14ac:dyDescent="0.25">
      <c r="H45" s="92" t="s">
        <v>41</v>
      </c>
      <c r="I45" s="218" t="s">
        <v>42</v>
      </c>
      <c r="J45" s="94">
        <v>194</v>
      </c>
    </row>
    <row r="46" spans="8:10" x14ac:dyDescent="0.25">
      <c r="H46" s="460" t="s">
        <v>43</v>
      </c>
      <c r="I46" s="463"/>
      <c r="J46" s="464"/>
    </row>
    <row r="47" spans="8:10" x14ac:dyDescent="0.25">
      <c r="H47" s="92" t="s">
        <v>44</v>
      </c>
      <c r="I47" s="217" t="str">
        <f>'[1]Свод по лабор.'!$B$47</f>
        <v>Исследование уровня гемоглобина в крови</v>
      </c>
      <c r="J47" s="94">
        <v>136</v>
      </c>
    </row>
    <row r="48" spans="8:10" x14ac:dyDescent="0.25">
      <c r="H48" s="92" t="s">
        <v>45</v>
      </c>
      <c r="I48" s="217" t="str">
        <f>'[1]Свод по лабор.'!$B$48</f>
        <v xml:space="preserve"> Исследование уровня лейкоцитов в крови</v>
      </c>
      <c r="J48" s="94">
        <v>142</v>
      </c>
    </row>
    <row r="49" spans="8:11" x14ac:dyDescent="0.25">
      <c r="H49" s="92" t="s">
        <v>46</v>
      </c>
      <c r="I49" s="217" t="str">
        <f>'[1]Свод по лабор.'!$B$49</f>
        <v>Исследование уровня  эритороцитов   в крови</v>
      </c>
      <c r="J49" s="94">
        <v>178</v>
      </c>
    </row>
    <row r="50" spans="8:11" x14ac:dyDescent="0.25">
      <c r="H50" s="92" t="s">
        <v>47</v>
      </c>
      <c r="I50" s="217" t="str">
        <f>'[1]Свод по лабор.'!$B$50</f>
        <v>Исследование уровня тромбоцитов в крови</v>
      </c>
      <c r="J50" s="94">
        <v>202</v>
      </c>
    </row>
    <row r="51" spans="8:11" x14ac:dyDescent="0.25">
      <c r="H51" s="92" t="s">
        <v>48</v>
      </c>
      <c r="I51" s="217" t="str">
        <f>'[1]Свод по лабор.'!$B$51</f>
        <v>Лейкоцитарная формула</v>
      </c>
      <c r="J51" s="94">
        <v>195</v>
      </c>
    </row>
    <row r="52" spans="8:11" x14ac:dyDescent="0.25">
      <c r="H52" s="92" t="s">
        <v>49</v>
      </c>
      <c r="I52" s="217" t="str">
        <f>'[1]Свод по лабор.'!$B$52</f>
        <v>Общий анализ крови (тройка)  ( гемоглобин;  СОЭ;  лейкоциты )</v>
      </c>
      <c r="J52" s="94">
        <v>234</v>
      </c>
    </row>
    <row r="53" spans="8:11" ht="31.5" x14ac:dyDescent="0.25">
      <c r="H53" s="92" t="s">
        <v>50</v>
      </c>
      <c r="I53" s="217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53" s="94">
        <v>497</v>
      </c>
    </row>
    <row r="54" spans="8:11" x14ac:dyDescent="0.25">
      <c r="H54" s="92" t="s">
        <v>51</v>
      </c>
      <c r="I54" s="217" t="str">
        <f>'[1]Свод по лабор.'!$B$54</f>
        <v>Исследование уровня ретикулоцитов  в крови</v>
      </c>
      <c r="J54" s="94">
        <v>203</v>
      </c>
    </row>
    <row r="55" spans="8:11" x14ac:dyDescent="0.25">
      <c r="H55" s="92" t="s">
        <v>52</v>
      </c>
      <c r="I55" s="217" t="str">
        <f>'[1]Свод по лабор.'!$B$55</f>
        <v>Риноцитограмма</v>
      </c>
      <c r="J55" s="94">
        <v>209</v>
      </c>
    </row>
    <row r="56" spans="8:11" x14ac:dyDescent="0.25">
      <c r="H56" s="92" t="s">
        <v>53</v>
      </c>
      <c r="I56" s="217" t="str">
        <f>'[1]Свод по лабор.'!$B$58</f>
        <v>Микроскопическое исследование осадка мочи</v>
      </c>
      <c r="J56" s="94">
        <v>109</v>
      </c>
    </row>
    <row r="57" spans="8:11" x14ac:dyDescent="0.25">
      <c r="H57" s="92" t="s">
        <v>54</v>
      </c>
      <c r="I57" s="217" t="str">
        <f>'[1]Свод по лабор.'!$B$59</f>
        <v>Исследование объема остаточной мочи (проба Нечипоренко)</v>
      </c>
      <c r="J57" s="94">
        <v>194</v>
      </c>
    </row>
    <row r="58" spans="8:11" x14ac:dyDescent="0.25">
      <c r="H58" s="92" t="s">
        <v>55</v>
      </c>
      <c r="I58" s="217" t="str">
        <f>'[1]Свод по лабор.'!$B$60</f>
        <v>Исследование уровня желчных пигментов</v>
      </c>
      <c r="J58" s="94">
        <v>133</v>
      </c>
    </row>
    <row r="59" spans="8:11" x14ac:dyDescent="0.25">
      <c r="H59" s="92" t="s">
        <v>56</v>
      </c>
      <c r="I59" s="217" t="str">
        <f>'[1]Свод по лабор.'!$B$61</f>
        <v>Соскоб на энтеробиоз</v>
      </c>
      <c r="J59" s="94">
        <v>123</v>
      </c>
    </row>
    <row r="60" spans="8:11" ht="47.25" x14ac:dyDescent="0.25">
      <c r="H60" s="92" t="s">
        <v>57</v>
      </c>
      <c r="I60" s="217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60" s="94">
        <v>175</v>
      </c>
    </row>
    <row r="61" spans="8:11" x14ac:dyDescent="0.25">
      <c r="H61" s="92" t="s">
        <v>58</v>
      </c>
      <c r="I61" s="217" t="str">
        <f>'[1]Свод по лабор.'!$B$63</f>
        <v>Проба Зиминцкого</v>
      </c>
      <c r="J61" s="94">
        <v>153</v>
      </c>
    </row>
    <row r="62" spans="8:11" x14ac:dyDescent="0.25">
      <c r="H62" s="92" t="s">
        <v>59</v>
      </c>
      <c r="I62" s="217" t="str">
        <f>'[1]Свод по лабор.'!$B$64</f>
        <v>Копрограмма</v>
      </c>
      <c r="J62" s="94">
        <v>242</v>
      </c>
    </row>
    <row r="63" spans="8:11" ht="31.5" x14ac:dyDescent="0.25">
      <c r="H63" s="92" t="s">
        <v>60</v>
      </c>
      <c r="I63" s="217" t="s">
        <v>61</v>
      </c>
      <c r="J63" s="94">
        <v>948</v>
      </c>
    </row>
    <row r="64" spans="8:11" x14ac:dyDescent="0.25">
      <c r="H64" s="92" t="s">
        <v>660</v>
      </c>
      <c r="I64" s="217" t="s">
        <v>661</v>
      </c>
      <c r="J64" s="94">
        <v>398</v>
      </c>
      <c r="K64" s="82" t="s">
        <v>662</v>
      </c>
    </row>
    <row r="65" spans="8:11" s="248" customFormat="1" ht="31.5" x14ac:dyDescent="0.25">
      <c r="H65" s="78" t="s">
        <v>693</v>
      </c>
      <c r="I65" s="193" t="s">
        <v>695</v>
      </c>
      <c r="J65" s="77">
        <v>1090</v>
      </c>
      <c r="K65" s="248" t="s">
        <v>694</v>
      </c>
    </row>
    <row r="66" spans="8:11" x14ac:dyDescent="0.25">
      <c r="H66" s="460" t="s">
        <v>62</v>
      </c>
      <c r="I66" s="463"/>
      <c r="J66" s="464"/>
    </row>
    <row r="67" spans="8:11" x14ac:dyDescent="0.25">
      <c r="H67" s="92" t="s">
        <v>63</v>
      </c>
      <c r="I67" s="217" t="str">
        <f>'[1]Свод по рент.'!$B$12</f>
        <v>Ирригоскопия</v>
      </c>
      <c r="J67" s="94">
        <v>1520</v>
      </c>
    </row>
    <row r="68" spans="8:11" x14ac:dyDescent="0.25">
      <c r="H68" s="92" t="s">
        <v>64</v>
      </c>
      <c r="I68" s="217" t="str">
        <f>'[1]Свод по рент.'!$B$17</f>
        <v>Рентгенография орбиты</v>
      </c>
      <c r="J68" s="94">
        <v>400</v>
      </c>
    </row>
    <row r="69" spans="8:11" x14ac:dyDescent="0.25">
      <c r="H69" s="92" t="s">
        <v>65</v>
      </c>
      <c r="I69" s="218" t="str">
        <f>'[1]Свод по рент.'!$B$20</f>
        <v>Рентгенография плечевого сустава</v>
      </c>
      <c r="J69" s="94">
        <v>400</v>
      </c>
    </row>
    <row r="70" spans="8:11" x14ac:dyDescent="0.25">
      <c r="H70" s="92" t="s">
        <v>66</v>
      </c>
      <c r="I70" s="217" t="str">
        <f>'[1]Свод по рент.'!$B$23</f>
        <v>Рентгенография (кисти,пальца,стопы)</v>
      </c>
      <c r="J70" s="94">
        <v>400</v>
      </c>
    </row>
    <row r="71" spans="8:11" x14ac:dyDescent="0.25">
      <c r="H71" s="92" t="s">
        <v>67</v>
      </c>
      <c r="I71" s="217" t="str">
        <f>'[1]Свод по рент.'!$B$26</f>
        <v>Обзорная рентгенография костей таза</v>
      </c>
      <c r="J71" s="94">
        <v>615</v>
      </c>
    </row>
    <row r="72" spans="8:11" x14ac:dyDescent="0.25">
      <c r="H72" s="92" t="s">
        <v>68</v>
      </c>
      <c r="I72" s="218" t="str">
        <f>'[1]Свод по рент.'!$B$29</f>
        <v>Рентгенография коленного сустава</v>
      </c>
      <c r="J72" s="94">
        <v>400</v>
      </c>
    </row>
    <row r="73" spans="8:11" x14ac:dyDescent="0.25">
      <c r="H73" s="92" t="s">
        <v>69</v>
      </c>
      <c r="I73" s="217" t="str">
        <f>'[1]Свод по рент.'!$B$33</f>
        <v>Рентгенография шейного отдела позвоночника</v>
      </c>
      <c r="J73" s="94">
        <v>800</v>
      </c>
    </row>
    <row r="74" spans="8:11" x14ac:dyDescent="0.25">
      <c r="H74" s="92" t="s">
        <v>70</v>
      </c>
      <c r="I74" s="217" t="str">
        <f>'[1]Свод по рент.'!$B$36</f>
        <v>Рентгенография поясничного отдела позвоночника</v>
      </c>
      <c r="J74" s="94">
        <v>900</v>
      </c>
    </row>
    <row r="75" spans="8:11" x14ac:dyDescent="0.25">
      <c r="H75" s="92" t="s">
        <v>71</v>
      </c>
      <c r="I75" s="218" t="str">
        <f>'[1]Свод по рент.'!$B$39</f>
        <v xml:space="preserve">Рентгенография черепа </v>
      </c>
      <c r="J75" s="94">
        <v>600</v>
      </c>
    </row>
    <row r="76" spans="8:11" x14ac:dyDescent="0.25">
      <c r="H76" s="92" t="s">
        <v>72</v>
      </c>
      <c r="I76" s="217" t="str">
        <f>'[1]Свод по рент.'!$B$42</f>
        <v>Рентгенгафия грудного отдела позвоночника</v>
      </c>
      <c r="J76" s="94">
        <v>830</v>
      </c>
    </row>
    <row r="77" spans="8:11" x14ac:dyDescent="0.25">
      <c r="H77" s="92" t="s">
        <v>73</v>
      </c>
      <c r="I77" s="217" t="str">
        <f>'[1]Свод по рент.'!$B$45</f>
        <v>Рентгенография черепа височной кости (Шюллер,Майер,Стенверс)</v>
      </c>
      <c r="J77" s="94">
        <v>850</v>
      </c>
    </row>
    <row r="78" spans="8:11" x14ac:dyDescent="0.25">
      <c r="H78" s="92" t="s">
        <v>74</v>
      </c>
      <c r="I78" s="218" t="str">
        <f>'[1]Свод по рент.'!$B$48</f>
        <v>Рентгенография пазух носа</v>
      </c>
      <c r="J78" s="94">
        <v>470</v>
      </c>
    </row>
    <row r="79" spans="8:11" x14ac:dyDescent="0.25">
      <c r="H79" s="92" t="s">
        <v>75</v>
      </c>
      <c r="I79" s="217" t="str">
        <f>'[1]Свод по рент.'!$B$51</f>
        <v>Флюорография придаточных пазух носа</v>
      </c>
      <c r="J79" s="94">
        <v>400</v>
      </c>
    </row>
    <row r="80" spans="8:11" x14ac:dyDescent="0.25">
      <c r="H80" s="92" t="s">
        <v>76</v>
      </c>
      <c r="I80" s="217" t="str">
        <f>'[1]Свод по рент.'!$B$54</f>
        <v>Рентгенография брюшной полости</v>
      </c>
      <c r="J80" s="94">
        <v>650</v>
      </c>
    </row>
    <row r="81" spans="1:11" x14ac:dyDescent="0.25">
      <c r="H81" s="92" t="s">
        <v>77</v>
      </c>
      <c r="I81" s="218" t="str">
        <f>'[1]Свод по рент.'!$B$57</f>
        <v>Рентгенография грудной клетки прямая проекция</v>
      </c>
      <c r="J81" s="94">
        <v>450</v>
      </c>
    </row>
    <row r="82" spans="1:11" x14ac:dyDescent="0.25">
      <c r="H82" s="92" t="s">
        <v>78</v>
      </c>
      <c r="I82" s="217" t="str">
        <f>'[1]Свод по рент.'!$B$60</f>
        <v>Рентгенография грудной клетки правая боковая проекция</v>
      </c>
      <c r="J82" s="94">
        <v>450</v>
      </c>
    </row>
    <row r="83" spans="1:11" x14ac:dyDescent="0.25">
      <c r="H83" s="92" t="s">
        <v>79</v>
      </c>
      <c r="I83" s="217" t="str">
        <f>'[1]Свод по рент.'!$B$63</f>
        <v>Рентгенография грудной клетки в 2-х проекциях  (прямая и боковая)</v>
      </c>
      <c r="J83" s="94">
        <v>700</v>
      </c>
    </row>
    <row r="84" spans="1:11" x14ac:dyDescent="0.25">
      <c r="H84" s="92" t="s">
        <v>80</v>
      </c>
      <c r="I84" s="217" t="str">
        <f>'[1]Свод по рент.'!$B$82</f>
        <v>Цифровая флюорография грудной клетки прямая проекция</v>
      </c>
      <c r="J84" s="94">
        <v>215</v>
      </c>
    </row>
    <row r="85" spans="1:11" x14ac:dyDescent="0.25">
      <c r="H85" s="92" t="s">
        <v>81</v>
      </c>
      <c r="I85" s="217" t="str">
        <f>'[1]Свод по рент.'!$B$85</f>
        <v>Цифровая флюорография грудной клетки правая боковая проекция</v>
      </c>
      <c r="J85" s="94">
        <v>215</v>
      </c>
    </row>
    <row r="86" spans="1:11" x14ac:dyDescent="0.25">
      <c r="H86" s="92" t="s">
        <v>82</v>
      </c>
      <c r="I86" s="218" t="str">
        <f>'[1]Свод по рент.'!$B$88</f>
        <v>Цифровая флюорография в 2-х проекциях (прямая и боковая)</v>
      </c>
      <c r="J86" s="94">
        <v>350</v>
      </c>
    </row>
    <row r="87" spans="1:11" x14ac:dyDescent="0.25">
      <c r="H87" s="92" t="s">
        <v>83</v>
      </c>
      <c r="I87" s="217" t="str">
        <f>'[1]Свод по рент.'!$B$98</f>
        <v>Маммография</v>
      </c>
      <c r="J87" s="94">
        <v>1000</v>
      </c>
    </row>
    <row r="88" spans="1:11" x14ac:dyDescent="0.25">
      <c r="H88" s="92" t="s">
        <v>84</v>
      </c>
      <c r="I88" s="93" t="str">
        <f>'[2]Свод по рент.'!$B$20</f>
        <v>Проявка и печать рентгеновского снимка</v>
      </c>
      <c r="J88" s="94">
        <v>30</v>
      </c>
    </row>
    <row r="89" spans="1:11" x14ac:dyDescent="0.25">
      <c r="H89" s="92" t="s">
        <v>85</v>
      </c>
      <c r="I89" s="218" t="s">
        <v>90</v>
      </c>
      <c r="J89" s="220">
        <v>6800</v>
      </c>
      <c r="K89" s="82">
        <v>7000</v>
      </c>
    </row>
    <row r="90" spans="1:11" x14ac:dyDescent="0.25">
      <c r="H90" s="92" t="s">
        <v>86</v>
      </c>
      <c r="I90" s="218" t="s">
        <v>92</v>
      </c>
      <c r="J90" s="220">
        <v>6700</v>
      </c>
      <c r="K90" s="82">
        <v>6900</v>
      </c>
    </row>
    <row r="91" spans="1:11" x14ac:dyDescent="0.25">
      <c r="H91" s="92" t="s">
        <v>87</v>
      </c>
      <c r="I91" s="218" t="s">
        <v>94</v>
      </c>
      <c r="J91" s="220">
        <v>6600</v>
      </c>
      <c r="K91" s="82">
        <v>6700</v>
      </c>
    </row>
    <row r="92" spans="1:11" x14ac:dyDescent="0.25">
      <c r="H92" s="92" t="s">
        <v>88</v>
      </c>
      <c r="I92" s="218" t="s">
        <v>96</v>
      </c>
      <c r="J92" s="220">
        <v>3200</v>
      </c>
    </row>
    <row r="93" spans="1:11" x14ac:dyDescent="0.25">
      <c r="H93" s="92" t="s">
        <v>89</v>
      </c>
      <c r="I93" s="218" t="s">
        <v>98</v>
      </c>
      <c r="J93" s="220">
        <v>3100</v>
      </c>
    </row>
    <row r="94" spans="1:11" x14ac:dyDescent="0.25">
      <c r="H94" s="92" t="s">
        <v>91</v>
      </c>
      <c r="I94" s="93" t="s">
        <v>100</v>
      </c>
      <c r="J94" s="221">
        <v>3000</v>
      </c>
      <c r="K94" s="82">
        <v>3000</v>
      </c>
    </row>
    <row r="95" spans="1:11" x14ac:dyDescent="0.25">
      <c r="A95" s="98"/>
      <c r="H95" s="92" t="s">
        <v>93</v>
      </c>
      <c r="I95" s="93" t="s">
        <v>102</v>
      </c>
      <c r="J95" s="222">
        <v>200</v>
      </c>
    </row>
    <row r="96" spans="1:11" x14ac:dyDescent="0.25">
      <c r="H96" s="460" t="s">
        <v>103</v>
      </c>
      <c r="I96" s="463"/>
      <c r="J96" s="464"/>
    </row>
    <row r="97" spans="8:10" x14ac:dyDescent="0.25">
      <c r="H97" s="92" t="s">
        <v>104</v>
      </c>
      <c r="I97" s="218" t="str">
        <f>[3]велоэргометр!$B$65</f>
        <v>Велоэргометрия</v>
      </c>
      <c r="J97" s="94">
        <v>601</v>
      </c>
    </row>
    <row r="98" spans="8:10" x14ac:dyDescent="0.25">
      <c r="H98" s="92" t="s">
        <v>105</v>
      </c>
      <c r="I98" s="217" t="str">
        <f>'[3]АД мониторир'!$B$64</f>
        <v xml:space="preserve">АД- суточное мониторирование </v>
      </c>
      <c r="J98" s="94">
        <v>742</v>
      </c>
    </row>
    <row r="99" spans="8:10" x14ac:dyDescent="0.25">
      <c r="H99" s="92" t="s">
        <v>106</v>
      </c>
      <c r="I99" s="217" t="str">
        <f>'[3] ЭКГ монитор'!$B$66</f>
        <v>ЭКГ-холтеровское мониторирование</v>
      </c>
      <c r="J99" s="94">
        <v>782</v>
      </c>
    </row>
    <row r="100" spans="8:10" x14ac:dyDescent="0.25">
      <c r="H100" s="92" t="s">
        <v>107</v>
      </c>
      <c r="I100" s="218" t="str">
        <f>'[3]Алкогольная инт'!$B$96</f>
        <v>Снятие алкогольной интоксикации</v>
      </c>
      <c r="J100" s="223">
        <v>10000</v>
      </c>
    </row>
    <row r="101" spans="8:10" ht="31.5" x14ac:dyDescent="0.25">
      <c r="H101" s="92" t="s">
        <v>108</v>
      </c>
      <c r="I101" s="224" t="s">
        <v>109</v>
      </c>
      <c r="J101" s="94">
        <v>1200</v>
      </c>
    </row>
    <row r="102" spans="8:10" ht="31.5" x14ac:dyDescent="0.25">
      <c r="H102" s="92" t="s">
        <v>110</v>
      </c>
      <c r="I102" s="224" t="s">
        <v>111</v>
      </c>
      <c r="J102" s="94">
        <v>1200</v>
      </c>
    </row>
    <row r="103" spans="8:10" ht="31.5" x14ac:dyDescent="0.25">
      <c r="H103" s="92" t="s">
        <v>112</v>
      </c>
      <c r="I103" s="224" t="s">
        <v>113</v>
      </c>
      <c r="J103" s="94">
        <v>1100</v>
      </c>
    </row>
    <row r="104" spans="8:10" ht="31.5" x14ac:dyDescent="0.25">
      <c r="H104" s="92" t="s">
        <v>114</v>
      </c>
      <c r="I104" s="224" t="s">
        <v>115</v>
      </c>
      <c r="J104" s="94">
        <v>1100</v>
      </c>
    </row>
    <row r="105" spans="8:10" ht="31.5" x14ac:dyDescent="0.25">
      <c r="H105" s="92" t="s">
        <v>116</v>
      </c>
      <c r="I105" s="224" t="s">
        <v>117</v>
      </c>
      <c r="J105" s="94">
        <v>1100</v>
      </c>
    </row>
    <row r="106" spans="8:10" ht="31.5" x14ac:dyDescent="0.25">
      <c r="H106" s="92" t="s">
        <v>118</v>
      </c>
      <c r="I106" s="224" t="s">
        <v>119</v>
      </c>
      <c r="J106" s="94">
        <v>1100</v>
      </c>
    </row>
    <row r="107" spans="8:10" ht="31.5" x14ac:dyDescent="0.25">
      <c r="H107" s="92" t="s">
        <v>120</v>
      </c>
      <c r="I107" s="224" t="s">
        <v>121</v>
      </c>
      <c r="J107" s="94">
        <v>1000</v>
      </c>
    </row>
    <row r="108" spans="8:10" x14ac:dyDescent="0.25">
      <c r="H108" s="92" t="s">
        <v>122</v>
      </c>
      <c r="I108" s="218" t="s">
        <v>123</v>
      </c>
      <c r="J108" s="94">
        <v>538</v>
      </c>
    </row>
    <row r="109" spans="8:10" x14ac:dyDescent="0.25">
      <c r="H109" s="92" t="s">
        <v>124</v>
      </c>
      <c r="I109" s="218" t="s">
        <v>125</v>
      </c>
      <c r="J109" s="94">
        <v>655</v>
      </c>
    </row>
    <row r="110" spans="8:10" x14ac:dyDescent="0.25">
      <c r="H110" s="460" t="s">
        <v>126</v>
      </c>
      <c r="I110" s="463"/>
      <c r="J110" s="464"/>
    </row>
    <row r="111" spans="8:10" ht="31.5" x14ac:dyDescent="0.25">
      <c r="H111" s="92" t="s">
        <v>127</v>
      </c>
      <c r="I111" s="217" t="s">
        <v>636</v>
      </c>
      <c r="J111" s="94">
        <v>677</v>
      </c>
    </row>
    <row r="112" spans="8:10" x14ac:dyDescent="0.25">
      <c r="H112" s="92" t="s">
        <v>128</v>
      </c>
      <c r="I112" s="217" t="str">
        <f>'[4]Свод по УЗИ'!$C$11</f>
        <v>Дуплексное сканирование сосудов артерии</v>
      </c>
      <c r="J112" s="94">
        <v>964</v>
      </c>
    </row>
    <row r="113" spans="8:10" x14ac:dyDescent="0.25">
      <c r="H113" s="92" t="s">
        <v>129</v>
      </c>
      <c r="I113" s="218" t="str">
        <f>'[4]Свод по УЗИ'!$C$12</f>
        <v>Дуплексное сканирование сосудов вены</v>
      </c>
      <c r="J113" s="94">
        <v>964</v>
      </c>
    </row>
    <row r="114" spans="8:10" x14ac:dyDescent="0.25">
      <c r="H114" s="92" t="s">
        <v>130</v>
      </c>
      <c r="I114" s="217" t="str">
        <f>'[4]Свод по УЗИ'!$C$13</f>
        <v>УЗИ желчного с определением  функции</v>
      </c>
      <c r="J114" s="94">
        <v>355</v>
      </c>
    </row>
    <row r="115" spans="8:10" x14ac:dyDescent="0.25">
      <c r="H115" s="92" t="s">
        <v>131</v>
      </c>
      <c r="I115" s="217" t="str">
        <f>'[4]Свод по УЗИ'!$C$14</f>
        <v>УЗИ сердца - Допплер эхокардиографии</v>
      </c>
      <c r="J115" s="94">
        <v>646</v>
      </c>
    </row>
    <row r="116" spans="8:10" x14ac:dyDescent="0.25">
      <c r="H116" s="92" t="s">
        <v>132</v>
      </c>
      <c r="I116" s="218" t="str">
        <f>'[4]Свод по УЗИ'!$C$15</f>
        <v>УЗИ печени и желчного пузыря</v>
      </c>
      <c r="J116" s="94">
        <v>355</v>
      </c>
    </row>
    <row r="117" spans="8:10" x14ac:dyDescent="0.25">
      <c r="H117" s="92" t="s">
        <v>133</v>
      </c>
      <c r="I117" s="217" t="str">
        <f>'[4]Свод по УЗИ'!$C$16</f>
        <v>УЗИ поджелудочной железы</v>
      </c>
      <c r="J117" s="94">
        <v>612</v>
      </c>
    </row>
    <row r="118" spans="8:10" x14ac:dyDescent="0.25">
      <c r="H118" s="92" t="s">
        <v>134</v>
      </c>
      <c r="I118" s="217" t="str">
        <f>'[4]Свод по УЗИ'!$C$17</f>
        <v xml:space="preserve">УЗИ плевральной полости </v>
      </c>
      <c r="J118" s="94">
        <v>388</v>
      </c>
    </row>
    <row r="119" spans="8:10" x14ac:dyDescent="0.25">
      <c r="H119" s="92" t="s">
        <v>135</v>
      </c>
      <c r="I119" s="218" t="str">
        <f>'[4]Свод по УЗИ'!$C$18</f>
        <v>УЗИ селезенки</v>
      </c>
      <c r="J119" s="94">
        <v>355</v>
      </c>
    </row>
    <row r="120" spans="8:10" x14ac:dyDescent="0.25">
      <c r="H120" s="92" t="s">
        <v>136</v>
      </c>
      <c r="I120" s="217" t="str">
        <f>'[4]Свод по УЗИ'!$C$19</f>
        <v>УЗИ почек и надпочечников</v>
      </c>
      <c r="J120" s="94">
        <v>355</v>
      </c>
    </row>
    <row r="121" spans="8:10" x14ac:dyDescent="0.25">
      <c r="H121" s="92" t="s">
        <v>137</v>
      </c>
      <c r="I121" s="217" t="str">
        <f>'[4]Свод по УЗИ'!$C$20</f>
        <v xml:space="preserve">УЗИ мочевого пузыря </v>
      </c>
      <c r="J121" s="94">
        <v>268</v>
      </c>
    </row>
    <row r="122" spans="8:10" x14ac:dyDescent="0.25">
      <c r="H122" s="92" t="s">
        <v>138</v>
      </c>
      <c r="I122" s="218" t="str">
        <f>'[4]Свод по УЗИ'!$C$21</f>
        <v>УЗИ мочевой пузырь + предстательная железа</v>
      </c>
      <c r="J122" s="94">
        <v>440</v>
      </c>
    </row>
    <row r="123" spans="8:10" x14ac:dyDescent="0.25">
      <c r="H123" s="92" t="s">
        <v>139</v>
      </c>
      <c r="I123" s="217" t="str">
        <f>'[4]Свод по УЗИ'!$C$22</f>
        <v>УЗИ молочной железы</v>
      </c>
      <c r="J123" s="94">
        <v>355</v>
      </c>
    </row>
    <row r="124" spans="8:10" x14ac:dyDescent="0.25">
      <c r="H124" s="92" t="s">
        <v>140</v>
      </c>
      <c r="I124" s="217" t="str">
        <f>'[4]Свод по УЗИ'!$C$23</f>
        <v>УЗИ мошонки</v>
      </c>
      <c r="J124" s="94">
        <v>355</v>
      </c>
    </row>
    <row r="125" spans="8:10" x14ac:dyDescent="0.25">
      <c r="H125" s="92" t="s">
        <v>141</v>
      </c>
      <c r="I125" s="218" t="str">
        <f>'[4]Свод по УЗИ'!$C$24</f>
        <v>УЗИ лимфатических узлов</v>
      </c>
      <c r="J125" s="94">
        <v>684</v>
      </c>
    </row>
    <row r="126" spans="8:10" x14ac:dyDescent="0.25">
      <c r="H126" s="92" t="s">
        <v>142</v>
      </c>
      <c r="I126" s="217" t="str">
        <f>'[4]Свод по УЗИ'!$C$25</f>
        <v>УЗИ почки + мочевой пузырь + предстательная железа</v>
      </c>
      <c r="J126" s="94">
        <v>440</v>
      </c>
    </row>
    <row r="127" spans="8:10" x14ac:dyDescent="0.25">
      <c r="H127" s="92" t="s">
        <v>143</v>
      </c>
      <c r="I127" s="217" t="str">
        <f>'[4]Свод по УЗИ'!$C$26</f>
        <v>УЗИ женских половых органов</v>
      </c>
      <c r="J127" s="94">
        <v>440</v>
      </c>
    </row>
    <row r="128" spans="8:10" x14ac:dyDescent="0.25">
      <c r="H128" s="92" t="s">
        <v>144</v>
      </c>
      <c r="I128" s="218" t="str">
        <f>'[4]Свод по УЗИ'!$C$27</f>
        <v>УЗИ щитовидной железы</v>
      </c>
      <c r="J128" s="94">
        <v>440</v>
      </c>
    </row>
    <row r="129" spans="8:10" x14ac:dyDescent="0.25">
      <c r="H129" s="460" t="s">
        <v>145</v>
      </c>
      <c r="I129" s="463"/>
      <c r="J129" s="464"/>
    </row>
    <row r="130" spans="8:10" x14ac:dyDescent="0.25">
      <c r="H130" s="92" t="s">
        <v>146</v>
      </c>
      <c r="I130" s="217" t="str">
        <f>'[4]Свод по функ. ис.'!$B$10</f>
        <v>Электрокардиография</v>
      </c>
      <c r="J130" s="94">
        <f>'[5]Свод по функ. ис.'!M10</f>
        <v>310</v>
      </c>
    </row>
    <row r="131" spans="8:10" x14ac:dyDescent="0.25">
      <c r="H131" s="92" t="s">
        <v>147</v>
      </c>
      <c r="I131" s="218" t="str">
        <f>'[4]Свод по функ. ис.'!$B$13</f>
        <v>Электрокардиография  с медицинской  пробой с обзиданом</v>
      </c>
      <c r="J131" s="94">
        <f>'[5]Свод по функ. ис.'!M11</f>
        <v>665</v>
      </c>
    </row>
    <row r="132" spans="8:10" x14ac:dyDescent="0.25">
      <c r="H132" s="92" t="s">
        <v>148</v>
      </c>
      <c r="I132" s="217" t="str">
        <f>'[4]Свод по функ. ис.'!$B$14</f>
        <v>Электрокардиография с физической нагрузкой</v>
      </c>
      <c r="J132" s="94">
        <f>'[5]Свод по функ. ис.'!V12</f>
        <v>400</v>
      </c>
    </row>
    <row r="133" spans="8:10" x14ac:dyDescent="0.25">
      <c r="H133" s="92" t="s">
        <v>149</v>
      </c>
      <c r="I133" s="217" t="str">
        <f>'[4]Свод по функ. ис.'!$B$11</f>
        <v>Спирография  с бронхолитиками</v>
      </c>
      <c r="J133" s="94">
        <v>500</v>
      </c>
    </row>
    <row r="134" spans="8:10" x14ac:dyDescent="0.25">
      <c r="H134" s="92" t="s">
        <v>150</v>
      </c>
      <c r="I134" s="218" t="str">
        <f>'[4]Свод по функ. ис.'!$B$12</f>
        <v>Спирография  (исследование функции внешнего   дыхания)</v>
      </c>
      <c r="J134" s="94">
        <v>400</v>
      </c>
    </row>
    <row r="135" spans="8:10" x14ac:dyDescent="0.25">
      <c r="H135" s="92" t="s">
        <v>151</v>
      </c>
      <c r="I135" s="217" t="str">
        <f>'[4]Свод по функ. ис.'!$B$15</f>
        <v>Реоэнцефалография</v>
      </c>
      <c r="J135" s="94">
        <f>'[5]Свод по функ. ис.'!V26</f>
        <v>1000</v>
      </c>
    </row>
    <row r="136" spans="8:10" x14ac:dyDescent="0.25">
      <c r="H136" s="92" t="s">
        <v>152</v>
      </c>
      <c r="I136" s="217" t="str">
        <f>'[4]Свод по функ. ис.'!$B$16</f>
        <v>Электроэнцефалография</v>
      </c>
      <c r="J136" s="94">
        <f>'[5]Свод по функ. ис.'!V34</f>
        <v>1100</v>
      </c>
    </row>
    <row r="137" spans="8:10" x14ac:dyDescent="0.25">
      <c r="H137" s="92" t="s">
        <v>153</v>
      </c>
      <c r="I137" s="218" t="str">
        <f>[5]ФЭГДС!B70</f>
        <v>Фиброэзофагогастродуоденоскопия диагностическая (ФЭГДС)</v>
      </c>
      <c r="J137" s="94">
        <f>[5]ФЭГДС!N70</f>
        <v>1070</v>
      </c>
    </row>
    <row r="138" spans="8:10" x14ac:dyDescent="0.25">
      <c r="H138" s="92" t="s">
        <v>154</v>
      </c>
      <c r="I138" s="217" t="str">
        <f>[5]ФЭГДС!B71</f>
        <v>Фиброэзофагогастродуоденоскопия диагностическая  с биопсией (ФЭГДС)</v>
      </c>
      <c r="J138" s="94">
        <f>[5]ФЭГДС!N71</f>
        <v>1240</v>
      </c>
    </row>
    <row r="139" spans="8:10" x14ac:dyDescent="0.25">
      <c r="H139" s="92" t="s">
        <v>155</v>
      </c>
      <c r="I139" s="217" t="s">
        <v>156</v>
      </c>
      <c r="J139" s="223">
        <f>[5]колоноскопия!N71</f>
        <v>2380</v>
      </c>
    </row>
    <row r="140" spans="8:10" x14ac:dyDescent="0.25">
      <c r="H140" s="92" t="s">
        <v>157</v>
      </c>
      <c r="I140" s="217" t="s">
        <v>158</v>
      </c>
      <c r="J140" s="223">
        <f>[5]колоноскопия!N72</f>
        <v>2690</v>
      </c>
    </row>
    <row r="141" spans="8:10" x14ac:dyDescent="0.25">
      <c r="H141" s="92" t="s">
        <v>159</v>
      </c>
      <c r="I141" s="217" t="s">
        <v>160</v>
      </c>
      <c r="J141" s="223">
        <f>'[5]колоноск с анестезией'!N74</f>
        <v>3800</v>
      </c>
    </row>
    <row r="142" spans="8:10" x14ac:dyDescent="0.25">
      <c r="H142" s="92" t="s">
        <v>161</v>
      </c>
      <c r="I142" s="217" t="str">
        <f>[5]ФЭГДС!B72</f>
        <v>Фиброэзофагогастродуоденоскопия с анализом на хеликобактер пилари (ФЭГДС)</v>
      </c>
      <c r="J142" s="223">
        <f>[5]ФЭГДС!N72</f>
        <v>1120</v>
      </c>
    </row>
    <row r="143" spans="8:10" ht="31.5" x14ac:dyDescent="0.25">
      <c r="H143" s="92" t="s">
        <v>162</v>
      </c>
      <c r="I143" s="217" t="str">
        <f>'[5]ФЭГДС с анестезией '!B76</f>
        <v xml:space="preserve">Фиброэзофагогастродуоденоскопия ( анализ на хеликобактер пилари)  (ФЭГДС) с анестезией </v>
      </c>
      <c r="J143" s="223">
        <f>'[5]ФЭГДС с анестезией '!N76</f>
        <v>2100</v>
      </c>
    </row>
    <row r="144" spans="8:10" ht="31.5" x14ac:dyDescent="0.25">
      <c r="H144" s="92" t="s">
        <v>163</v>
      </c>
      <c r="I144" s="217" t="str">
        <f>'[5]ФЭГДС с анестезией '!B77</f>
        <v xml:space="preserve">Фиброэзофагогастродуоденоскопия ( анализ на хеликобактер пилари + биопсия)  (ФЭГДС) с анестезией </v>
      </c>
      <c r="J144" s="223">
        <f>'[5]ФЭГДС с анестезией '!N77</f>
        <v>2280</v>
      </c>
    </row>
    <row r="145" spans="8:11" x14ac:dyDescent="0.25">
      <c r="H145" s="460" t="s">
        <v>164</v>
      </c>
      <c r="I145" s="463"/>
      <c r="J145" s="464"/>
    </row>
    <row r="146" spans="8:11" x14ac:dyDescent="0.25">
      <c r="H146" s="92" t="s">
        <v>165</v>
      </c>
      <c r="I146" s="218" t="str">
        <f>'[6]консультации врачей перв'!$B$70</f>
        <v>Консультация врача специалиста без категории</v>
      </c>
      <c r="J146" s="94">
        <v>1100</v>
      </c>
      <c r="K146" s="102"/>
    </row>
    <row r="147" spans="8:11" x14ac:dyDescent="0.25">
      <c r="H147" s="92" t="s">
        <v>166</v>
      </c>
      <c r="I147" s="217" t="str">
        <f>'[6]консультации врачей перв'!$B$143</f>
        <v>Консультация врача специалиста II категории</v>
      </c>
      <c r="J147" s="94">
        <v>1120</v>
      </c>
      <c r="K147" s="102"/>
    </row>
    <row r="148" spans="8:11" x14ac:dyDescent="0.25">
      <c r="H148" s="92" t="s">
        <v>167</v>
      </c>
      <c r="I148" s="217" t="str">
        <f>'[6]консультации врачей перв'!$B$215</f>
        <v>Консультация врача специалиста I категории</v>
      </c>
      <c r="J148" s="94">
        <v>1150</v>
      </c>
      <c r="K148" s="102"/>
    </row>
    <row r="149" spans="8:11" x14ac:dyDescent="0.25">
      <c r="H149" s="92" t="s">
        <v>168</v>
      </c>
      <c r="I149" s="218" t="str">
        <f>'[6]консультации врачей перв'!$B$290</f>
        <v>Консультация врача специалиста высшей  категории</v>
      </c>
      <c r="J149" s="94">
        <v>1200</v>
      </c>
      <c r="K149" s="102"/>
    </row>
    <row r="150" spans="8:11" x14ac:dyDescent="0.25">
      <c r="H150" s="92" t="s">
        <v>169</v>
      </c>
      <c r="I150" s="217" t="str">
        <f>'[6]конс. врачей повт'!$B$70</f>
        <v>Консультация врача специалиста без категори (повторный прием)</v>
      </c>
      <c r="J150" s="94">
        <v>800</v>
      </c>
      <c r="K150" s="102"/>
    </row>
    <row r="151" spans="8:11" x14ac:dyDescent="0.25">
      <c r="H151" s="92" t="s">
        <v>170</v>
      </c>
      <c r="I151" s="217" t="str">
        <f>'[6]конс. врачей повт'!$B$143</f>
        <v>Консультация врача специалиста II категории (повторный прием)</v>
      </c>
      <c r="J151" s="94">
        <v>820</v>
      </c>
      <c r="K151" s="102"/>
    </row>
    <row r="152" spans="8:11" x14ac:dyDescent="0.25">
      <c r="H152" s="92" t="s">
        <v>171</v>
      </c>
      <c r="I152" s="218" t="str">
        <f>'[6]конс. врачей повт'!$B$215</f>
        <v>Консультация врача специалиста I категории (повторный прием)</v>
      </c>
      <c r="J152" s="94">
        <v>880</v>
      </c>
      <c r="K152" s="102"/>
    </row>
    <row r="153" spans="8:11" x14ac:dyDescent="0.25">
      <c r="H153" s="92" t="s">
        <v>172</v>
      </c>
      <c r="I153" s="217" t="str">
        <f>'[6]конс. врачей повт'!$B$290</f>
        <v>Консультация врача специалиста высшей  категории (повторный прием)</v>
      </c>
      <c r="J153" s="94">
        <v>1050</v>
      </c>
      <c r="K153" s="102"/>
    </row>
    <row r="154" spans="8:11" x14ac:dyDescent="0.25">
      <c r="H154" s="460" t="s">
        <v>173</v>
      </c>
      <c r="I154" s="463"/>
      <c r="J154" s="464"/>
      <c r="K154" s="102"/>
    </row>
    <row r="155" spans="8:11" x14ac:dyDescent="0.25">
      <c r="H155" s="92" t="s">
        <v>174</v>
      </c>
      <c r="I155" s="218" t="str">
        <f>'[7]Свод по проц.каб.'!$B$8</f>
        <v>Внутримышечные инъекции</v>
      </c>
      <c r="J155" s="94">
        <v>100</v>
      </c>
    </row>
    <row r="156" spans="8:11" x14ac:dyDescent="0.25">
      <c r="H156" s="92" t="s">
        <v>175</v>
      </c>
      <c r="I156" s="217" t="str">
        <f>'[7]Свод по проц.каб.'!$B$9</f>
        <v>Подкожные инъекции</v>
      </c>
      <c r="J156" s="94">
        <v>100</v>
      </c>
    </row>
    <row r="157" spans="8:11" x14ac:dyDescent="0.25">
      <c r="H157" s="92" t="s">
        <v>176</v>
      </c>
      <c r="I157" s="217" t="str">
        <f>'[7]Свод по проц.каб.'!$B$10</f>
        <v>Внутривенные вливания</v>
      </c>
      <c r="J157" s="94">
        <v>154</v>
      </c>
    </row>
    <row r="158" spans="8:11" x14ac:dyDescent="0.25">
      <c r="H158" s="92" t="s">
        <v>177</v>
      </c>
      <c r="I158" s="218" t="str">
        <f>'[7]Свод по проц.каб.'!$B$11</f>
        <v>Забор крови из вены</v>
      </c>
      <c r="J158" s="94">
        <v>100</v>
      </c>
    </row>
    <row r="159" spans="8:11" x14ac:dyDescent="0.25">
      <c r="H159" s="92" t="s">
        <v>178</v>
      </c>
      <c r="I159" s="217" t="str">
        <f>'[7]Свод по проц.каб.'!$B$12</f>
        <v>Перевязки</v>
      </c>
      <c r="J159" s="94">
        <v>160</v>
      </c>
    </row>
    <row r="160" spans="8:11" x14ac:dyDescent="0.25">
      <c r="H160" s="92" t="s">
        <v>179</v>
      </c>
      <c r="I160" s="217" t="str">
        <f>'[7]Свод по проц.каб.'!$B$13</f>
        <v>Забор крови на RV</v>
      </c>
      <c r="J160" s="94">
        <v>100</v>
      </c>
    </row>
    <row r="161" spans="8:10" x14ac:dyDescent="0.25">
      <c r="H161" s="92" t="s">
        <v>180</v>
      </c>
      <c r="I161" s="218" t="str">
        <f>'[7]Свод по проц.каб.'!$B$14</f>
        <v>Забор крови на ВИЧ</v>
      </c>
      <c r="J161" s="94">
        <v>100</v>
      </c>
    </row>
    <row r="162" spans="8:10" x14ac:dyDescent="0.25">
      <c r="H162" s="92" t="s">
        <v>181</v>
      </c>
      <c r="I162" s="218" t="str">
        <f>'[8]услуги офтальмолога'!$B$31</f>
        <v>Подбор очковых линз</v>
      </c>
      <c r="J162" s="94">
        <v>87</v>
      </c>
    </row>
    <row r="163" spans="8:10" x14ac:dyDescent="0.25">
      <c r="H163" s="92" t="s">
        <v>182</v>
      </c>
      <c r="I163" s="224" t="s">
        <v>183</v>
      </c>
      <c r="J163" s="94">
        <v>41</v>
      </c>
    </row>
    <row r="164" spans="8:10" x14ac:dyDescent="0.25">
      <c r="H164" s="92" t="s">
        <v>184</v>
      </c>
      <c r="I164" s="224" t="s">
        <v>185</v>
      </c>
      <c r="J164" s="94">
        <v>41</v>
      </c>
    </row>
    <row r="165" spans="8:10" x14ac:dyDescent="0.25">
      <c r="H165" s="92" t="s">
        <v>186</v>
      </c>
      <c r="I165" s="218" t="str">
        <f>[9]ксерокоп!$D$69</f>
        <v>Копия 1 листа</v>
      </c>
      <c r="J165" s="94">
        <v>6</v>
      </c>
    </row>
    <row r="166" spans="8:10" ht="31.5" x14ac:dyDescent="0.25">
      <c r="H166" s="92" t="s">
        <v>187</v>
      </c>
      <c r="I166" s="218" t="s">
        <v>188</v>
      </c>
      <c r="J166" s="94">
        <v>287</v>
      </c>
    </row>
    <row r="167" spans="8:10" ht="31.5" x14ac:dyDescent="0.25">
      <c r="H167" s="92" t="s">
        <v>189</v>
      </c>
      <c r="I167" s="218" t="s">
        <v>190</v>
      </c>
      <c r="J167" s="94">
        <v>225</v>
      </c>
    </row>
    <row r="168" spans="8:10" ht="31.5" x14ac:dyDescent="0.25">
      <c r="H168" s="92" t="s">
        <v>191</v>
      </c>
      <c r="I168" s="218" t="s">
        <v>192</v>
      </c>
      <c r="J168" s="94">
        <v>219</v>
      </c>
    </row>
    <row r="169" spans="8:10" ht="31.5" x14ac:dyDescent="0.25">
      <c r="H169" s="92" t="s">
        <v>193</v>
      </c>
      <c r="I169" s="218" t="s">
        <v>194</v>
      </c>
      <c r="J169" s="94">
        <v>409</v>
      </c>
    </row>
    <row r="170" spans="8:10" x14ac:dyDescent="0.25">
      <c r="H170" s="92" t="s">
        <v>195</v>
      </c>
      <c r="I170" s="218" t="s">
        <v>196</v>
      </c>
      <c r="J170" s="223">
        <v>1070</v>
      </c>
    </row>
    <row r="171" spans="8:10" x14ac:dyDescent="0.25">
      <c r="H171" s="92" t="s">
        <v>197</v>
      </c>
      <c r="I171" s="218" t="s">
        <v>198</v>
      </c>
      <c r="J171" s="223">
        <v>1869</v>
      </c>
    </row>
    <row r="172" spans="8:10" ht="31.5" x14ac:dyDescent="0.25">
      <c r="H172" s="92" t="s">
        <v>199</v>
      </c>
      <c r="I172" s="218" t="s">
        <v>200</v>
      </c>
      <c r="J172" s="94">
        <v>356</v>
      </c>
    </row>
    <row r="173" spans="8:10" ht="31.5" x14ac:dyDescent="0.25">
      <c r="H173" s="92" t="s">
        <v>201</v>
      </c>
      <c r="I173" s="218" t="s">
        <v>202</v>
      </c>
      <c r="J173" s="94">
        <v>265</v>
      </c>
    </row>
    <row r="174" spans="8:10" ht="31.5" x14ac:dyDescent="0.25">
      <c r="H174" s="92" t="s">
        <v>203</v>
      </c>
      <c r="I174" s="218" t="s">
        <v>204</v>
      </c>
      <c r="J174" s="94">
        <v>379</v>
      </c>
    </row>
    <row r="175" spans="8:10" ht="31.5" x14ac:dyDescent="0.25">
      <c r="H175" s="92" t="s">
        <v>205</v>
      </c>
      <c r="I175" s="218" t="s">
        <v>206</v>
      </c>
      <c r="J175" s="94">
        <v>278</v>
      </c>
    </row>
    <row r="176" spans="8:10" ht="31.5" x14ac:dyDescent="0.25">
      <c r="H176" s="92" t="s">
        <v>207</v>
      </c>
      <c r="I176" s="218" t="s">
        <v>208</v>
      </c>
      <c r="J176" s="94">
        <v>256</v>
      </c>
    </row>
    <row r="177" spans="8:10" ht="31.5" x14ac:dyDescent="0.25">
      <c r="H177" s="92" t="s">
        <v>209</v>
      </c>
      <c r="I177" s="218" t="s">
        <v>210</v>
      </c>
      <c r="J177" s="94">
        <v>281</v>
      </c>
    </row>
    <row r="178" spans="8:10" x14ac:dyDescent="0.25">
      <c r="H178" s="92" t="s">
        <v>211</v>
      </c>
      <c r="I178" s="218" t="s">
        <v>212</v>
      </c>
      <c r="J178" s="94">
        <v>224</v>
      </c>
    </row>
    <row r="179" spans="8:10" x14ac:dyDescent="0.25">
      <c r="H179" s="92" t="s">
        <v>213</v>
      </c>
      <c r="I179" s="218" t="s">
        <v>214</v>
      </c>
      <c r="J179" s="94">
        <v>275</v>
      </c>
    </row>
    <row r="180" spans="8:10" x14ac:dyDescent="0.25">
      <c r="H180" s="92" t="s">
        <v>215</v>
      </c>
      <c r="I180" s="218" t="s">
        <v>216</v>
      </c>
      <c r="J180" s="94">
        <v>260</v>
      </c>
    </row>
    <row r="181" spans="8:10" x14ac:dyDescent="0.25">
      <c r="H181" s="92" t="s">
        <v>217</v>
      </c>
      <c r="I181" s="218" t="s">
        <v>218</v>
      </c>
      <c r="J181" s="94">
        <v>244</v>
      </c>
    </row>
    <row r="182" spans="8:10" x14ac:dyDescent="0.25">
      <c r="H182" s="92" t="s">
        <v>219</v>
      </c>
      <c r="I182" s="218" t="s">
        <v>220</v>
      </c>
      <c r="J182" s="94">
        <v>152</v>
      </c>
    </row>
    <row r="183" spans="8:10" x14ac:dyDescent="0.25">
      <c r="H183" s="92"/>
      <c r="I183" s="218" t="s">
        <v>221</v>
      </c>
      <c r="J183" s="94"/>
    </row>
    <row r="184" spans="8:10" x14ac:dyDescent="0.25">
      <c r="H184" s="92" t="s">
        <v>222</v>
      </c>
      <c r="I184" s="218" t="s">
        <v>223</v>
      </c>
      <c r="J184" s="94">
        <v>116</v>
      </c>
    </row>
    <row r="185" spans="8:10" x14ac:dyDescent="0.25">
      <c r="H185" s="92" t="s">
        <v>224</v>
      </c>
      <c r="I185" s="218" t="s">
        <v>225</v>
      </c>
      <c r="J185" s="94">
        <v>116</v>
      </c>
    </row>
    <row r="186" spans="8:10" x14ac:dyDescent="0.25">
      <c r="H186" s="92" t="s">
        <v>226</v>
      </c>
      <c r="I186" s="218" t="s">
        <v>227</v>
      </c>
      <c r="J186" s="94">
        <v>116</v>
      </c>
    </row>
    <row r="187" spans="8:10" x14ac:dyDescent="0.25">
      <c r="H187" s="92" t="s">
        <v>228</v>
      </c>
      <c r="I187" s="218" t="s">
        <v>229</v>
      </c>
      <c r="J187" s="94">
        <v>116</v>
      </c>
    </row>
    <row r="188" spans="8:10" x14ac:dyDescent="0.25">
      <c r="H188" s="92" t="s">
        <v>230</v>
      </c>
      <c r="I188" s="218" t="s">
        <v>231</v>
      </c>
      <c r="J188" s="94">
        <v>77</v>
      </c>
    </row>
    <row r="189" spans="8:10" x14ac:dyDescent="0.25">
      <c r="H189" s="92" t="s">
        <v>232</v>
      </c>
      <c r="I189" s="218" t="s">
        <v>233</v>
      </c>
      <c r="J189" s="94">
        <v>15</v>
      </c>
    </row>
    <row r="190" spans="8:10" x14ac:dyDescent="0.25">
      <c r="H190" s="92" t="s">
        <v>234</v>
      </c>
      <c r="I190" s="218" t="s">
        <v>235</v>
      </c>
      <c r="J190" s="225">
        <v>279</v>
      </c>
    </row>
    <row r="191" spans="8:10" x14ac:dyDescent="0.25">
      <c r="H191" s="92" t="s">
        <v>236</v>
      </c>
      <c r="I191" s="218" t="s">
        <v>237</v>
      </c>
      <c r="J191" s="225">
        <v>262</v>
      </c>
    </row>
    <row r="192" spans="8:10" x14ac:dyDescent="0.25">
      <c r="H192" s="92" t="s">
        <v>238</v>
      </c>
      <c r="I192" s="218" t="s">
        <v>239</v>
      </c>
      <c r="J192" s="225">
        <v>275</v>
      </c>
    </row>
    <row r="193" spans="8:11" x14ac:dyDescent="0.25">
      <c r="H193" s="92" t="s">
        <v>240</v>
      </c>
      <c r="I193" s="218" t="s">
        <v>241</v>
      </c>
      <c r="J193" s="225">
        <v>256</v>
      </c>
    </row>
    <row r="194" spans="8:11" x14ac:dyDescent="0.25">
      <c r="H194" s="226" t="s">
        <v>242</v>
      </c>
      <c r="I194" s="218" t="s">
        <v>243</v>
      </c>
      <c r="J194" s="225">
        <v>272</v>
      </c>
    </row>
    <row r="195" spans="8:11" x14ac:dyDescent="0.25">
      <c r="H195" s="125" t="s">
        <v>244</v>
      </c>
      <c r="I195" s="218" t="s">
        <v>245</v>
      </c>
      <c r="J195" s="225">
        <v>259</v>
      </c>
    </row>
    <row r="196" spans="8:11" x14ac:dyDescent="0.25">
      <c r="H196" s="92" t="s">
        <v>246</v>
      </c>
      <c r="I196" s="218" t="s">
        <v>247</v>
      </c>
      <c r="J196" s="225">
        <v>929</v>
      </c>
    </row>
    <row r="197" spans="8:11" x14ac:dyDescent="0.25">
      <c r="H197" s="125" t="s">
        <v>248</v>
      </c>
      <c r="I197" s="218" t="s">
        <v>249</v>
      </c>
      <c r="J197" s="227">
        <v>562</v>
      </c>
    </row>
    <row r="198" spans="8:11" x14ac:dyDescent="0.25">
      <c r="H198" s="92" t="s">
        <v>250</v>
      </c>
      <c r="I198" s="218" t="s">
        <v>684</v>
      </c>
      <c r="J198" s="225">
        <v>180</v>
      </c>
      <c r="K198" s="103" t="s">
        <v>685</v>
      </c>
    </row>
    <row r="199" spans="8:11" ht="21.75" customHeight="1" x14ac:dyDescent="0.25">
      <c r="H199" s="125" t="s">
        <v>641</v>
      </c>
      <c r="I199" s="218" t="s">
        <v>643</v>
      </c>
      <c r="J199" s="225">
        <v>750</v>
      </c>
      <c r="K199" s="82" t="s">
        <v>645</v>
      </c>
    </row>
    <row r="200" spans="8:11" ht="34.5" customHeight="1" x14ac:dyDescent="0.25">
      <c r="H200" s="125" t="s">
        <v>642</v>
      </c>
      <c r="I200" s="218" t="s">
        <v>644</v>
      </c>
      <c r="J200" s="225">
        <v>400</v>
      </c>
      <c r="K200" s="82" t="s">
        <v>646</v>
      </c>
    </row>
    <row r="201" spans="8:11" ht="31.5" x14ac:dyDescent="0.25">
      <c r="H201" s="92" t="s">
        <v>678</v>
      </c>
      <c r="I201" s="218" t="s">
        <v>686</v>
      </c>
      <c r="J201" s="225">
        <v>1300</v>
      </c>
      <c r="K201" s="103" t="s">
        <v>685</v>
      </c>
    </row>
    <row r="202" spans="8:11" x14ac:dyDescent="0.25">
      <c r="H202" s="460" t="s">
        <v>252</v>
      </c>
      <c r="I202" s="461"/>
      <c r="J202" s="462"/>
    </row>
    <row r="203" spans="8:11" x14ac:dyDescent="0.25">
      <c r="H203" s="460" t="s">
        <v>253</v>
      </c>
      <c r="I203" s="463"/>
      <c r="J203" s="464"/>
    </row>
    <row r="204" spans="8:11" x14ac:dyDescent="0.25">
      <c r="H204" s="228"/>
      <c r="I204" s="245" t="s">
        <v>254</v>
      </c>
      <c r="J204" s="245"/>
    </row>
    <row r="205" spans="8:11" x14ac:dyDescent="0.25">
      <c r="H205" s="92" t="s">
        <v>255</v>
      </c>
      <c r="I205" s="217" t="str">
        <f>'[8]Эндокринолог '!$B$48</f>
        <v>Врач-эндокринолог</v>
      </c>
      <c r="J205" s="94">
        <v>145</v>
      </c>
    </row>
    <row r="206" spans="8:11" x14ac:dyDescent="0.25">
      <c r="H206" s="92" t="s">
        <v>256</v>
      </c>
      <c r="I206" s="218" t="str">
        <f>[8]Невролог!$B$60</f>
        <v>Врач-невролог</v>
      </c>
      <c r="J206" s="94">
        <v>145</v>
      </c>
    </row>
    <row r="207" spans="8:11" x14ac:dyDescent="0.25">
      <c r="H207" s="92" t="s">
        <v>257</v>
      </c>
      <c r="I207" s="218" t="s">
        <v>617</v>
      </c>
      <c r="J207" s="94">
        <v>350</v>
      </c>
    </row>
    <row r="208" spans="8:11" x14ac:dyDescent="0.25">
      <c r="H208" s="92" t="s">
        <v>258</v>
      </c>
      <c r="I208" s="218" t="s">
        <v>259</v>
      </c>
      <c r="J208" s="94">
        <v>235</v>
      </c>
    </row>
    <row r="209" spans="8:11" x14ac:dyDescent="0.25">
      <c r="H209" s="92" t="s">
        <v>260</v>
      </c>
      <c r="I209" s="218" t="str">
        <f>[8]Отоларинголог!$B$59</f>
        <v>Врач-оториноларинголог</v>
      </c>
      <c r="J209" s="94">
        <v>140</v>
      </c>
    </row>
    <row r="210" spans="8:11" x14ac:dyDescent="0.25">
      <c r="H210" s="92" t="s">
        <v>261</v>
      </c>
      <c r="I210" s="218" t="str">
        <f>[8]дерматовенеролог!$D$77</f>
        <v>Врач -  дерматовенеролог</v>
      </c>
      <c r="J210" s="94">
        <v>140</v>
      </c>
    </row>
    <row r="211" spans="8:11" x14ac:dyDescent="0.25">
      <c r="H211" s="92" t="s">
        <v>262</v>
      </c>
      <c r="I211" s="218" t="str">
        <f>'[8]терапевт (период мо)'!$B$47</f>
        <v xml:space="preserve">Врач -терапевт </v>
      </c>
      <c r="J211" s="94">
        <v>200</v>
      </c>
    </row>
    <row r="212" spans="8:11" x14ac:dyDescent="0.25">
      <c r="H212" s="92" t="s">
        <v>263</v>
      </c>
      <c r="I212" s="218" t="str">
        <f>[8]уролог!$B$48</f>
        <v>Врач- уролог</v>
      </c>
      <c r="J212" s="94">
        <v>145</v>
      </c>
    </row>
    <row r="213" spans="8:11" x14ac:dyDescent="0.25">
      <c r="H213" s="92" t="s">
        <v>264</v>
      </c>
      <c r="I213" s="218" t="str">
        <f>[8]хирург!$B$48</f>
        <v>Врач- хирург</v>
      </c>
      <c r="J213" s="94">
        <v>145</v>
      </c>
    </row>
    <row r="214" spans="8:11" x14ac:dyDescent="0.25">
      <c r="H214" s="92" t="s">
        <v>265</v>
      </c>
      <c r="I214" s="218" t="str">
        <f>[8]Офтальмолог!$B$59</f>
        <v>Врач - офтальмолог</v>
      </c>
      <c r="J214" s="94">
        <v>235</v>
      </c>
      <c r="K214" s="82" t="s">
        <v>618</v>
      </c>
    </row>
    <row r="215" spans="8:11" x14ac:dyDescent="0.25">
      <c r="H215" s="92" t="s">
        <v>266</v>
      </c>
      <c r="I215" s="218" t="str">
        <f>'[8]вр инфекц'!$C$59</f>
        <v xml:space="preserve">Врач- инфекционист </v>
      </c>
      <c r="J215" s="94">
        <v>203</v>
      </c>
    </row>
    <row r="216" spans="8:11" x14ac:dyDescent="0.25">
      <c r="H216" s="92" t="s">
        <v>267</v>
      </c>
      <c r="I216" s="218" t="str">
        <f>'[8]вр инф с выдачей сертиф'!$B$59</f>
        <v>Врач - инфекционист (с выдачей сертификата)</v>
      </c>
      <c r="J216" s="94">
        <v>400</v>
      </c>
    </row>
    <row r="217" spans="8:11" x14ac:dyDescent="0.25">
      <c r="H217" s="92" t="s">
        <v>268</v>
      </c>
      <c r="I217" s="218" t="str">
        <f>'[8]психиатр, нарколог'!$B$47</f>
        <v>Врач - психиатр</v>
      </c>
      <c r="J217" s="94">
        <v>110</v>
      </c>
    </row>
    <row r="218" spans="8:11" x14ac:dyDescent="0.25">
      <c r="H218" s="92" t="s">
        <v>269</v>
      </c>
      <c r="I218" s="218" t="str">
        <f>'[8]психиатр, нарколог'!$B$57</f>
        <v>Врач - психиатр - нарколог</v>
      </c>
      <c r="J218" s="94">
        <v>110</v>
      </c>
    </row>
    <row r="219" spans="8:11" x14ac:dyDescent="0.25">
      <c r="H219" s="92" t="s">
        <v>270</v>
      </c>
      <c r="I219" s="122" t="s">
        <v>272</v>
      </c>
      <c r="J219" s="94">
        <v>553</v>
      </c>
    </row>
    <row r="220" spans="8:11" ht="31.5" x14ac:dyDescent="0.25">
      <c r="H220" s="92" t="s">
        <v>271</v>
      </c>
      <c r="I220" s="122" t="s">
        <v>274</v>
      </c>
      <c r="J220" s="94">
        <v>300</v>
      </c>
    </row>
    <row r="221" spans="8:11" x14ac:dyDescent="0.25">
      <c r="H221" s="92" t="s">
        <v>273</v>
      </c>
      <c r="I221" s="122" t="s">
        <v>276</v>
      </c>
      <c r="J221" s="94">
        <v>164</v>
      </c>
    </row>
    <row r="222" spans="8:11" x14ac:dyDescent="0.25">
      <c r="H222" s="92" t="s">
        <v>275</v>
      </c>
      <c r="I222" s="122" t="s">
        <v>278</v>
      </c>
      <c r="J222" s="94">
        <v>214</v>
      </c>
    </row>
    <row r="223" spans="8:11" x14ac:dyDescent="0.25">
      <c r="H223" s="92" t="s">
        <v>277</v>
      </c>
      <c r="I223" s="122" t="s">
        <v>280</v>
      </c>
      <c r="J223" s="94">
        <v>142</v>
      </c>
    </row>
    <row r="224" spans="8:11" x14ac:dyDescent="0.25">
      <c r="H224" s="92" t="s">
        <v>279</v>
      </c>
      <c r="I224" s="122" t="s">
        <v>627</v>
      </c>
      <c r="J224" s="94">
        <v>220</v>
      </c>
      <c r="K224" s="103" t="s">
        <v>629</v>
      </c>
    </row>
    <row r="225" spans="8:11" x14ac:dyDescent="0.25">
      <c r="H225" s="92" t="s">
        <v>282</v>
      </c>
      <c r="I225" s="122" t="s">
        <v>628</v>
      </c>
      <c r="J225" s="94">
        <v>154</v>
      </c>
      <c r="K225" s="103" t="s">
        <v>630</v>
      </c>
    </row>
    <row r="226" spans="8:11" x14ac:dyDescent="0.25">
      <c r="H226" s="92"/>
      <c r="I226" s="247" t="s">
        <v>281</v>
      </c>
      <c r="J226" s="94"/>
    </row>
    <row r="227" spans="8:11" x14ac:dyDescent="0.25">
      <c r="H227" s="92" t="s">
        <v>283</v>
      </c>
      <c r="I227" s="217" t="str">
        <f>[8]Невролог!$B$73</f>
        <v>Проверка вибрационной чувствительности</v>
      </c>
      <c r="J227" s="94">
        <v>44</v>
      </c>
    </row>
    <row r="228" spans="8:11" x14ac:dyDescent="0.25">
      <c r="H228" s="92" t="s">
        <v>284</v>
      </c>
      <c r="I228" s="217" t="str">
        <f>[8]Отоларинголог!$B$69</f>
        <v xml:space="preserve">Аудиометрия </v>
      </c>
      <c r="J228" s="94">
        <v>70</v>
      </c>
    </row>
    <row r="229" spans="8:11" x14ac:dyDescent="0.25">
      <c r="H229" s="92" t="s">
        <v>285</v>
      </c>
      <c r="I229" s="218" t="str">
        <f>[8]Отоларинголог!$B$79</f>
        <v>Исследвание вестибулярного аппарата</v>
      </c>
      <c r="J229" s="94">
        <v>48</v>
      </c>
    </row>
    <row r="230" spans="8:11" x14ac:dyDescent="0.25">
      <c r="H230" s="92" t="s">
        <v>286</v>
      </c>
      <c r="I230" s="217" t="str">
        <f>'[8]услуги офтальмолога'!$B$29</f>
        <v>Динамометрия</v>
      </c>
      <c r="J230" s="94">
        <v>66</v>
      </c>
    </row>
    <row r="231" spans="8:11" x14ac:dyDescent="0.25">
      <c r="H231" s="92" t="s">
        <v>287</v>
      </c>
      <c r="I231" s="217" t="str">
        <f>'[8]услуги офтальмолога'!$B$30</f>
        <v>Офтальмотонометрия</v>
      </c>
      <c r="J231" s="94">
        <v>86</v>
      </c>
    </row>
    <row r="232" spans="8:11" x14ac:dyDescent="0.25">
      <c r="H232" s="92" t="s">
        <v>288</v>
      </c>
      <c r="I232" s="217" t="str">
        <f>'[8]услуги офтальмолога'!$B$32</f>
        <v>Офтальмоскопия глазного дна</v>
      </c>
      <c r="J232" s="94">
        <v>105</v>
      </c>
    </row>
    <row r="233" spans="8:11" x14ac:dyDescent="0.25">
      <c r="H233" s="92" t="s">
        <v>289</v>
      </c>
      <c r="I233" s="217" t="str">
        <f>'[8]услуги офтальмолога'!$B$33</f>
        <v>Острота зрения</v>
      </c>
      <c r="J233" s="94">
        <v>105</v>
      </c>
    </row>
    <row r="234" spans="8:11" x14ac:dyDescent="0.25">
      <c r="H234" s="92" t="s">
        <v>290</v>
      </c>
      <c r="I234" s="217" t="str">
        <f>'[8]услуги офтальмолога'!$B$34</f>
        <v>Определение объема аккомодации</v>
      </c>
      <c r="J234" s="94">
        <v>67</v>
      </c>
    </row>
    <row r="235" spans="8:11" x14ac:dyDescent="0.25">
      <c r="H235" s="92" t="s">
        <v>291</v>
      </c>
      <c r="I235" s="218" t="str">
        <f>'[8]услуги офтальмолога'!$B$35</f>
        <v>Исследование бинокулярного зрения</v>
      </c>
      <c r="J235" s="94">
        <v>70</v>
      </c>
    </row>
    <row r="236" spans="8:11" x14ac:dyDescent="0.25">
      <c r="H236" s="92" t="s">
        <v>292</v>
      </c>
      <c r="I236" s="217" t="str">
        <f>'[8]услуги офтальмолога'!$B$36</f>
        <v>Биомикроскопия сред глаза</v>
      </c>
      <c r="J236" s="94">
        <v>175</v>
      </c>
    </row>
    <row r="237" spans="8:11" x14ac:dyDescent="0.25">
      <c r="H237" s="92" t="s">
        <v>293</v>
      </c>
      <c r="I237" s="217" t="str">
        <f>'[8]услуги офтальмолога'!$B$46</f>
        <v>Скиоскопия</v>
      </c>
      <c r="J237" s="94">
        <v>62</v>
      </c>
    </row>
    <row r="238" spans="8:11" x14ac:dyDescent="0.25">
      <c r="H238" s="92" t="s">
        <v>294</v>
      </c>
      <c r="I238" s="217" t="str">
        <f>'[8]услуги офтальмолога'!$B$47</f>
        <v>Исследование полей зрения (переметрия)</v>
      </c>
      <c r="J238" s="94">
        <v>128</v>
      </c>
    </row>
    <row r="239" spans="8:11" x14ac:dyDescent="0.25">
      <c r="H239" s="92" t="s">
        <v>295</v>
      </c>
      <c r="I239" s="217" t="str">
        <f>'[8]услуги офтальмолога'!$B$48</f>
        <v>Цветоощущение (цветотест)</v>
      </c>
      <c r="J239" s="94">
        <v>44</v>
      </c>
    </row>
    <row r="240" spans="8:11" x14ac:dyDescent="0.25">
      <c r="H240" s="92" t="s">
        <v>296</v>
      </c>
      <c r="I240" s="217" t="str">
        <f>'[8]услуги офтальмолога'!$B$49</f>
        <v>Рефрактометрия</v>
      </c>
      <c r="J240" s="94">
        <v>62</v>
      </c>
    </row>
    <row r="241" spans="8:10" x14ac:dyDescent="0.25">
      <c r="H241" s="92" t="s">
        <v>297</v>
      </c>
      <c r="I241" s="217" t="str">
        <f>[8]термометрия!$B$46</f>
        <v>Термометрия</v>
      </c>
      <c r="J241" s="94">
        <v>24</v>
      </c>
    </row>
    <row r="242" spans="8:10" ht="31.5" x14ac:dyDescent="0.25">
      <c r="H242" s="92" t="s">
        <v>298</v>
      </c>
      <c r="I242" s="217" t="str">
        <f>I53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242" s="94">
        <v>497</v>
      </c>
    </row>
    <row r="243" spans="8:10" ht="47.25" x14ac:dyDescent="0.25">
      <c r="H243" s="92" t="s">
        <v>299</v>
      </c>
      <c r="I243" s="217" t="str">
        <f>I60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243" s="94">
        <v>175</v>
      </c>
    </row>
    <row r="244" spans="8:10" x14ac:dyDescent="0.25">
      <c r="H244" s="92" t="s">
        <v>300</v>
      </c>
      <c r="I244" s="217" t="str">
        <f>I13</f>
        <v>Исследование уровня глюкозы в  крови</v>
      </c>
      <c r="J244" s="94">
        <v>134</v>
      </c>
    </row>
    <row r="245" spans="8:10" x14ac:dyDescent="0.25">
      <c r="H245" s="92" t="s">
        <v>301</v>
      </c>
      <c r="I245" s="217" t="str">
        <f>I20</f>
        <v>Исследование уровня холестерина в крови</v>
      </c>
      <c r="J245" s="94">
        <v>151</v>
      </c>
    </row>
    <row r="246" spans="8:10" x14ac:dyDescent="0.25">
      <c r="H246" s="92" t="s">
        <v>302</v>
      </c>
      <c r="I246" s="217" t="str">
        <f>I14</f>
        <v>Исследование уровня биллирубина в крови</v>
      </c>
      <c r="J246" s="94">
        <v>147</v>
      </c>
    </row>
    <row r="247" spans="8:10" x14ac:dyDescent="0.25">
      <c r="H247" s="92" t="s">
        <v>303</v>
      </c>
      <c r="I247" s="217" t="str">
        <f>I15</f>
        <v>Исследование уровня креатинина в  крови</v>
      </c>
      <c r="J247" s="94">
        <v>198</v>
      </c>
    </row>
    <row r="248" spans="8:10" x14ac:dyDescent="0.25">
      <c r="H248" s="92" t="s">
        <v>304</v>
      </c>
      <c r="I248" s="217" t="str">
        <f>I16</f>
        <v>Исследование уровня аланин-трансаминазы в крови (фермент АлТ)</v>
      </c>
      <c r="J248" s="94">
        <v>89</v>
      </c>
    </row>
    <row r="249" spans="8:10" x14ac:dyDescent="0.25">
      <c r="H249" s="92" t="s">
        <v>305</v>
      </c>
      <c r="I249" s="217" t="str">
        <f>I17</f>
        <v>Исследование уровня  аспарат-трансаминазы в крови (фермент АсТ)</v>
      </c>
      <c r="J249" s="94">
        <v>89</v>
      </c>
    </row>
    <row r="250" spans="8:10" x14ac:dyDescent="0.25">
      <c r="H250" s="92" t="s">
        <v>306</v>
      </c>
      <c r="I250" s="217" t="str">
        <f>I23</f>
        <v>Исследование уровня щелочной фосфотазы в крови</v>
      </c>
      <c r="J250" s="94">
        <v>332</v>
      </c>
    </row>
    <row r="251" spans="8:10" x14ac:dyDescent="0.25">
      <c r="H251" s="92" t="s">
        <v>307</v>
      </c>
      <c r="I251" s="217" t="str">
        <f>I40</f>
        <v>ГГТП (гаммаглутамилтранспетидаза)</v>
      </c>
      <c r="J251" s="94">
        <v>233</v>
      </c>
    </row>
    <row r="252" spans="8:10" ht="31.5" x14ac:dyDescent="0.25">
      <c r="H252" s="92" t="s">
        <v>308</v>
      </c>
      <c r="I252" s="217" t="str">
        <f>I41</f>
        <v>Исследование уровня холестерина липопротеидов низкой плотности сыворотки крови (ЛПНП)</v>
      </c>
      <c r="J252" s="94">
        <v>166</v>
      </c>
    </row>
    <row r="253" spans="8:10" ht="31.5" x14ac:dyDescent="0.25">
      <c r="H253" s="92" t="s">
        <v>309</v>
      </c>
      <c r="I253" s="217" t="str">
        <f>I42</f>
        <v>Исследование уровня холестерина липопротеидов высокой плотности сыворотки крови (ЛПВП)</v>
      </c>
      <c r="J253" s="94">
        <f>J42</f>
        <v>157</v>
      </c>
    </row>
    <row r="254" spans="8:10" x14ac:dyDescent="0.25">
      <c r="H254" s="92" t="s">
        <v>310</v>
      </c>
      <c r="I254" s="217" t="str">
        <f>I54</f>
        <v>Исследование уровня ретикулоцитов  в крови</v>
      </c>
      <c r="J254" s="94">
        <f>J54</f>
        <v>203</v>
      </c>
    </row>
    <row r="255" spans="8:10" x14ac:dyDescent="0.25">
      <c r="H255" s="92" t="s">
        <v>311</v>
      </c>
      <c r="I255" s="217" t="str">
        <f>I58</f>
        <v>Исследование уровня желчных пигментов</v>
      </c>
      <c r="J255" s="94">
        <f>J58</f>
        <v>133</v>
      </c>
    </row>
    <row r="256" spans="8:10" x14ac:dyDescent="0.25">
      <c r="H256" s="92" t="s">
        <v>312</v>
      </c>
      <c r="I256" s="217" t="str">
        <f>I59</f>
        <v>Соскоб на энтеробиоз</v>
      </c>
      <c r="J256" s="94">
        <f>J59</f>
        <v>123</v>
      </c>
    </row>
    <row r="257" spans="8:10" x14ac:dyDescent="0.25">
      <c r="H257" s="92" t="s">
        <v>313</v>
      </c>
      <c r="I257" s="217" t="str">
        <f>I293</f>
        <v>Исследование кала на простейшие и гельминты</v>
      </c>
      <c r="J257" s="94">
        <v>115</v>
      </c>
    </row>
    <row r="258" spans="8:10" x14ac:dyDescent="0.25">
      <c r="H258" s="92" t="s">
        <v>314</v>
      </c>
      <c r="I258" s="217" t="str">
        <f>I291</f>
        <v>Реакция микропреципитации на сифилис (РМП)</v>
      </c>
      <c r="J258" s="94">
        <v>132</v>
      </c>
    </row>
    <row r="259" spans="8:10" x14ac:dyDescent="0.25">
      <c r="H259" s="92" t="s">
        <v>315</v>
      </c>
      <c r="I259" s="217" t="str">
        <f>I292</f>
        <v>Мазок на заболевание передающиеся половым путем (ЗППП)</v>
      </c>
      <c r="J259" s="94">
        <v>170</v>
      </c>
    </row>
    <row r="260" spans="8:10" x14ac:dyDescent="0.25">
      <c r="H260" s="92" t="s">
        <v>317</v>
      </c>
      <c r="I260" s="218" t="s">
        <v>316</v>
      </c>
      <c r="J260" s="225">
        <v>270</v>
      </c>
    </row>
    <row r="261" spans="8:10" x14ac:dyDescent="0.25">
      <c r="H261" s="92" t="s">
        <v>319</v>
      </c>
      <c r="I261" s="218" t="s">
        <v>318</v>
      </c>
      <c r="J261" s="225">
        <v>296</v>
      </c>
    </row>
    <row r="262" spans="8:10" x14ac:dyDescent="0.25">
      <c r="H262" s="92" t="s">
        <v>321</v>
      </c>
      <c r="I262" s="218" t="s">
        <v>320</v>
      </c>
      <c r="J262" s="225">
        <v>208</v>
      </c>
    </row>
    <row r="263" spans="8:10" x14ac:dyDescent="0.25">
      <c r="H263" s="92" t="s">
        <v>323</v>
      </c>
      <c r="I263" s="218" t="s">
        <v>322</v>
      </c>
      <c r="J263" s="225">
        <v>325</v>
      </c>
    </row>
    <row r="264" spans="8:10" x14ac:dyDescent="0.25">
      <c r="H264" s="92" t="s">
        <v>325</v>
      </c>
      <c r="I264" s="218" t="s">
        <v>324</v>
      </c>
      <c r="J264" s="225">
        <v>308</v>
      </c>
    </row>
    <row r="265" spans="8:10" x14ac:dyDescent="0.25">
      <c r="H265" s="92" t="s">
        <v>327</v>
      </c>
      <c r="I265" s="218" t="s">
        <v>326</v>
      </c>
      <c r="J265" s="225">
        <v>318</v>
      </c>
    </row>
    <row r="266" spans="8:10" x14ac:dyDescent="0.25">
      <c r="H266" s="92" t="s">
        <v>328</v>
      </c>
      <c r="I266" s="217" t="str">
        <f t="shared" ref="I266:J272" si="0">I81</f>
        <v>Рентгенография грудной клетки прямая проекция</v>
      </c>
      <c r="J266" s="94">
        <f t="shared" si="0"/>
        <v>450</v>
      </c>
    </row>
    <row r="267" spans="8:10" x14ac:dyDescent="0.25">
      <c r="H267" s="92" t="s">
        <v>329</v>
      </c>
      <c r="I267" s="217" t="str">
        <f t="shared" si="0"/>
        <v>Рентгенография грудной клетки правая боковая проекция</v>
      </c>
      <c r="J267" s="94">
        <f t="shared" si="0"/>
        <v>450</v>
      </c>
    </row>
    <row r="268" spans="8:10" x14ac:dyDescent="0.25">
      <c r="H268" s="92" t="s">
        <v>330</v>
      </c>
      <c r="I268" s="217" t="str">
        <f t="shared" si="0"/>
        <v>Рентгенография грудной клетки в 2-х проекциях  (прямая и боковая)</v>
      </c>
      <c r="J268" s="94">
        <f t="shared" si="0"/>
        <v>700</v>
      </c>
    </row>
    <row r="269" spans="8:10" x14ac:dyDescent="0.25">
      <c r="H269" s="92" t="s">
        <v>331</v>
      </c>
      <c r="I269" s="217" t="str">
        <f t="shared" si="0"/>
        <v>Цифровая флюорография грудной клетки прямая проекция</v>
      </c>
      <c r="J269" s="94">
        <f t="shared" si="0"/>
        <v>215</v>
      </c>
    </row>
    <row r="270" spans="8:10" x14ac:dyDescent="0.25">
      <c r="H270" s="92" t="s">
        <v>332</v>
      </c>
      <c r="I270" s="217" t="str">
        <f t="shared" si="0"/>
        <v>Цифровая флюорография грудной клетки правая боковая проекция</v>
      </c>
      <c r="J270" s="94">
        <f t="shared" si="0"/>
        <v>215</v>
      </c>
    </row>
    <row r="271" spans="8:10" x14ac:dyDescent="0.25">
      <c r="H271" s="92" t="s">
        <v>333</v>
      </c>
      <c r="I271" s="217" t="str">
        <f t="shared" si="0"/>
        <v>Цифровая флюорография в 2-х проекциях (прямая и боковая)</v>
      </c>
      <c r="J271" s="94">
        <f t="shared" si="0"/>
        <v>350</v>
      </c>
    </row>
    <row r="272" spans="8:10" x14ac:dyDescent="0.25">
      <c r="H272" s="92" t="s">
        <v>334</v>
      </c>
      <c r="I272" s="217" t="str">
        <f t="shared" si="0"/>
        <v>Маммография</v>
      </c>
      <c r="J272" s="94">
        <f t="shared" si="0"/>
        <v>1000</v>
      </c>
    </row>
    <row r="273" spans="8:11" x14ac:dyDescent="0.25">
      <c r="H273" s="92" t="s">
        <v>335</v>
      </c>
      <c r="I273" s="217" t="str">
        <f>I130</f>
        <v>Электрокардиография</v>
      </c>
      <c r="J273" s="94">
        <f>J130</f>
        <v>310</v>
      </c>
    </row>
    <row r="274" spans="8:11" x14ac:dyDescent="0.25">
      <c r="H274" s="92" t="s">
        <v>336</v>
      </c>
      <c r="I274" s="217" t="str">
        <f>I132</f>
        <v>Электрокардиография с физической нагрузкой</v>
      </c>
      <c r="J274" s="94">
        <f>J132</f>
        <v>400</v>
      </c>
    </row>
    <row r="275" spans="8:11" x14ac:dyDescent="0.25">
      <c r="H275" s="92" t="s">
        <v>337</v>
      </c>
      <c r="I275" s="217" t="str">
        <f>I134</f>
        <v>Спирография  (исследование функции внешнего   дыхания)</v>
      </c>
      <c r="J275" s="94">
        <f>J134</f>
        <v>400</v>
      </c>
    </row>
    <row r="276" spans="8:11" x14ac:dyDescent="0.25">
      <c r="H276" s="92" t="s">
        <v>338</v>
      </c>
      <c r="I276" s="217" t="str">
        <f>I137</f>
        <v>Фиброэзофагогастродуоденоскопия диагностическая (ФЭГДС)</v>
      </c>
      <c r="J276" s="94">
        <f>J137</f>
        <v>1070</v>
      </c>
    </row>
    <row r="277" spans="8:11" ht="31.5" x14ac:dyDescent="0.25">
      <c r="H277" s="92" t="s">
        <v>339</v>
      </c>
      <c r="I277" s="217" t="s">
        <v>343</v>
      </c>
      <c r="J277" s="94">
        <v>212</v>
      </c>
    </row>
    <row r="278" spans="8:11" x14ac:dyDescent="0.25">
      <c r="H278" s="92" t="s">
        <v>340</v>
      </c>
      <c r="I278" s="217" t="s">
        <v>345</v>
      </c>
      <c r="J278" s="94">
        <v>131</v>
      </c>
    </row>
    <row r="279" spans="8:11" x14ac:dyDescent="0.25">
      <c r="H279" s="92" t="s">
        <v>341</v>
      </c>
      <c r="I279" s="217" t="s">
        <v>347</v>
      </c>
      <c r="J279" s="94">
        <v>127</v>
      </c>
    </row>
    <row r="280" spans="8:11" x14ac:dyDescent="0.25">
      <c r="H280" s="125" t="s">
        <v>342</v>
      </c>
      <c r="I280" s="219" t="s">
        <v>650</v>
      </c>
      <c r="J280" s="194">
        <v>170</v>
      </c>
      <c r="K280" s="82" t="s">
        <v>651</v>
      </c>
    </row>
    <row r="281" spans="8:11" x14ac:dyDescent="0.25">
      <c r="H281" s="460" t="s">
        <v>348</v>
      </c>
      <c r="I281" s="463"/>
      <c r="J281" s="464"/>
    </row>
    <row r="282" spans="8:11" x14ac:dyDescent="0.25">
      <c r="H282" s="230"/>
      <c r="I282" s="245" t="s">
        <v>254</v>
      </c>
      <c r="J282" s="230"/>
    </row>
    <row r="283" spans="8:11" x14ac:dyDescent="0.25">
      <c r="H283" s="92" t="s">
        <v>349</v>
      </c>
      <c r="I283" s="218" t="str">
        <f>I208</f>
        <v>Врач-акушер-гинеколог</v>
      </c>
      <c r="J283" s="94">
        <v>235</v>
      </c>
    </row>
    <row r="284" spans="8:11" x14ac:dyDescent="0.25">
      <c r="H284" s="92" t="s">
        <v>350</v>
      </c>
      <c r="I284" s="217" t="s">
        <v>616</v>
      </c>
      <c r="J284" s="94">
        <v>187</v>
      </c>
    </row>
    <row r="285" spans="8:11" x14ac:dyDescent="0.25">
      <c r="H285" s="92" t="s">
        <v>351</v>
      </c>
      <c r="I285" s="217" t="str">
        <f>I209</f>
        <v>Врач-оториноларинголог</v>
      </c>
      <c r="J285" s="94">
        <v>140</v>
      </c>
    </row>
    <row r="286" spans="8:11" x14ac:dyDescent="0.25">
      <c r="H286" s="92" t="s">
        <v>352</v>
      </c>
      <c r="I286" s="218" t="str">
        <f>'[8]терапевт (проф-кабинет)'!$B$47</f>
        <v>Врач -терапевт  (декретированной группы)</v>
      </c>
      <c r="J286" s="94">
        <v>140</v>
      </c>
    </row>
    <row r="287" spans="8:11" x14ac:dyDescent="0.25">
      <c r="H287" s="92" t="s">
        <v>353</v>
      </c>
      <c r="I287" s="218" t="str">
        <f>'[10]вр дерматовен-г'!$D$77</f>
        <v>Врач-дерматовенеролог (декретированной группы)</v>
      </c>
      <c r="J287" s="94">
        <v>250</v>
      </c>
    </row>
    <row r="288" spans="8:11" x14ac:dyDescent="0.25">
      <c r="H288" s="92" t="s">
        <v>354</v>
      </c>
      <c r="I288" s="218" t="str">
        <f>I217</f>
        <v>Врач - психиатр</v>
      </c>
      <c r="J288" s="94">
        <v>110</v>
      </c>
    </row>
    <row r="289" spans="8:12" x14ac:dyDescent="0.25">
      <c r="H289" s="92" t="s">
        <v>355</v>
      </c>
      <c r="I289" s="217" t="str">
        <f>I218</f>
        <v>Врач - психиатр - нарколог</v>
      </c>
      <c r="J289" s="94">
        <v>110</v>
      </c>
    </row>
    <row r="290" spans="8:12" x14ac:dyDescent="0.25">
      <c r="H290" s="92"/>
      <c r="I290" s="247" t="s">
        <v>281</v>
      </c>
      <c r="J290" s="94"/>
    </row>
    <row r="291" spans="8:12" x14ac:dyDescent="0.25">
      <c r="H291" s="92" t="s">
        <v>356</v>
      </c>
      <c r="I291" s="218" t="str">
        <f>'[10]зппп, рмп, кал'!$N$11</f>
        <v>Реакция микропреципитации на сифилис (РМП)</v>
      </c>
      <c r="J291" s="94">
        <v>132</v>
      </c>
    </row>
    <row r="292" spans="8:12" x14ac:dyDescent="0.25">
      <c r="H292" s="92" t="s">
        <v>357</v>
      </c>
      <c r="I292" s="217" t="str">
        <f>'[10]зппп, рмп, кал'!$N$12</f>
        <v>Мазок на заболевание передающиеся половым путем (ЗППП)</v>
      </c>
      <c r="J292" s="94">
        <v>170</v>
      </c>
    </row>
    <row r="293" spans="8:12" x14ac:dyDescent="0.25">
      <c r="H293" s="92" t="s">
        <v>358</v>
      </c>
      <c r="I293" s="217" t="str">
        <f>'[10]зппп, рмп, кал'!$N$13</f>
        <v>Исследование кала на простейшие и гельминты</v>
      </c>
      <c r="J293" s="94">
        <v>115</v>
      </c>
      <c r="L293" s="111"/>
    </row>
    <row r="294" spans="8:12" x14ac:dyDescent="0.25">
      <c r="H294" s="92" t="s">
        <v>359</v>
      </c>
      <c r="I294" s="218" t="str">
        <f>I59</f>
        <v>Соскоб на энтеробиоз</v>
      </c>
      <c r="J294" s="94">
        <v>100</v>
      </c>
    </row>
    <row r="295" spans="8:12" x14ac:dyDescent="0.25">
      <c r="H295" s="78" t="s">
        <v>360</v>
      </c>
      <c r="I295" s="217" t="str">
        <f t="shared" ref="I295:J298" si="1">I269</f>
        <v>Цифровая флюорография грудной клетки прямая проекция</v>
      </c>
      <c r="J295" s="94">
        <f t="shared" si="1"/>
        <v>215</v>
      </c>
    </row>
    <row r="296" spans="8:12" x14ac:dyDescent="0.25">
      <c r="H296" s="78" t="s">
        <v>361</v>
      </c>
      <c r="I296" s="217" t="str">
        <f t="shared" si="1"/>
        <v>Цифровая флюорография грудной клетки правая боковая проекция</v>
      </c>
      <c r="J296" s="94">
        <f t="shared" si="1"/>
        <v>215</v>
      </c>
    </row>
    <row r="297" spans="8:12" x14ac:dyDescent="0.25">
      <c r="H297" s="78" t="s">
        <v>362</v>
      </c>
      <c r="I297" s="217" t="str">
        <f t="shared" si="1"/>
        <v>Цифровая флюорография в 2-х проекциях (прямая и боковая)</v>
      </c>
      <c r="J297" s="94">
        <f t="shared" si="1"/>
        <v>350</v>
      </c>
    </row>
    <row r="298" spans="8:12" x14ac:dyDescent="0.25">
      <c r="H298" s="92" t="s">
        <v>363</v>
      </c>
      <c r="I298" s="217" t="str">
        <f t="shared" si="1"/>
        <v>Маммография</v>
      </c>
      <c r="J298" s="94">
        <f t="shared" si="1"/>
        <v>1000</v>
      </c>
    </row>
    <row r="299" spans="8:12" x14ac:dyDescent="0.25">
      <c r="H299" s="92" t="s">
        <v>711</v>
      </c>
      <c r="I299" s="217" t="str">
        <f>I273</f>
        <v>Электрокардиография</v>
      </c>
      <c r="J299" s="94">
        <f>J273</f>
        <v>310</v>
      </c>
    </row>
    <row r="300" spans="8:12" ht="31.5" x14ac:dyDescent="0.25">
      <c r="H300" s="92" t="s">
        <v>364</v>
      </c>
      <c r="I300" s="217" t="str">
        <f>I242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J300" s="94">
        <f>J242</f>
        <v>497</v>
      </c>
    </row>
    <row r="301" spans="8:12" ht="47.25" x14ac:dyDescent="0.25">
      <c r="H301" s="92" t="s">
        <v>365</v>
      </c>
      <c r="I301" s="217" t="str">
        <f t="shared" ref="I301:J303" si="2">I243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J301" s="94">
        <f t="shared" si="2"/>
        <v>175</v>
      </c>
    </row>
    <row r="302" spans="8:12" x14ac:dyDescent="0.25">
      <c r="H302" s="92" t="s">
        <v>366</v>
      </c>
      <c r="I302" s="217" t="str">
        <f t="shared" si="2"/>
        <v>Исследование уровня глюкозы в  крови</v>
      </c>
      <c r="J302" s="94">
        <f t="shared" si="2"/>
        <v>134</v>
      </c>
    </row>
    <row r="303" spans="8:12" x14ac:dyDescent="0.25">
      <c r="H303" s="92" t="s">
        <v>367</v>
      </c>
      <c r="I303" s="217" t="str">
        <f t="shared" si="2"/>
        <v>Исследование уровня холестерина в крови</v>
      </c>
      <c r="J303" s="94">
        <f t="shared" si="2"/>
        <v>151</v>
      </c>
    </row>
    <row r="304" spans="8:12" x14ac:dyDescent="0.25">
      <c r="H304" s="460" t="s">
        <v>373</v>
      </c>
      <c r="I304" s="463"/>
      <c r="J304" s="464"/>
    </row>
    <row r="305" spans="7:11" x14ac:dyDescent="0.25">
      <c r="H305" s="92" t="s">
        <v>374</v>
      </c>
      <c r="I305" s="217" t="str">
        <f>[11]предрейсовый.2014г.!$C$47</f>
        <v>Предрейсовый медицинский осмотр</v>
      </c>
      <c r="J305" s="94">
        <v>82</v>
      </c>
    </row>
    <row r="306" spans="7:11" x14ac:dyDescent="0.25">
      <c r="H306" s="92" t="s">
        <v>375</v>
      </c>
      <c r="I306" s="217" t="str">
        <f>[11]послер.2014г.!$C$47</f>
        <v>Послерейсовый медицинский осмотр</v>
      </c>
      <c r="J306" s="94">
        <v>82</v>
      </c>
    </row>
    <row r="307" spans="7:11" x14ac:dyDescent="0.25">
      <c r="H307" s="92" t="s">
        <v>376</v>
      </c>
      <c r="I307" s="217" t="str">
        <f>'[11]межрейсовый 2014'!$C$47</f>
        <v>Межрейсовый медицинский осмотр</v>
      </c>
      <c r="J307" s="94">
        <v>82</v>
      </c>
    </row>
    <row r="308" spans="7:11" s="103" customFormat="1" ht="31.5" x14ac:dyDescent="0.25">
      <c r="G308" s="248"/>
      <c r="H308" s="92" t="s">
        <v>377</v>
      </c>
      <c r="I308" s="217" t="s">
        <v>697</v>
      </c>
      <c r="J308" s="94">
        <v>800</v>
      </c>
      <c r="K308" s="103" t="s">
        <v>696</v>
      </c>
    </row>
    <row r="309" spans="7:11" s="103" customFormat="1" ht="31.5" x14ac:dyDescent="0.25">
      <c r="G309" s="248"/>
      <c r="H309" s="92" t="s">
        <v>379</v>
      </c>
      <c r="I309" s="217" t="s">
        <v>704</v>
      </c>
      <c r="J309" s="223">
        <v>1250</v>
      </c>
      <c r="K309" s="103" t="s">
        <v>696</v>
      </c>
    </row>
    <row r="310" spans="7:11" ht="31.5" x14ac:dyDescent="0.25">
      <c r="H310" s="92" t="s">
        <v>381</v>
      </c>
      <c r="I310" s="218" t="s">
        <v>382</v>
      </c>
      <c r="J310" s="223">
        <v>1200</v>
      </c>
    </row>
    <row r="311" spans="7:11" x14ac:dyDescent="0.25">
      <c r="H311" s="92" t="s">
        <v>383</v>
      </c>
      <c r="I311" s="218" t="s">
        <v>384</v>
      </c>
      <c r="J311" s="223">
        <v>2486</v>
      </c>
    </row>
    <row r="312" spans="7:11" ht="47.25" x14ac:dyDescent="0.25">
      <c r="H312" s="92" t="s">
        <v>385</v>
      </c>
      <c r="I312" s="218" t="s">
        <v>386</v>
      </c>
      <c r="J312" s="94">
        <v>160</v>
      </c>
    </row>
    <row r="313" spans="7:11" s="103" customFormat="1" ht="47.25" x14ac:dyDescent="0.25">
      <c r="G313" s="248"/>
      <c r="H313" s="92" t="s">
        <v>387</v>
      </c>
      <c r="I313" s="217" t="s">
        <v>705</v>
      </c>
      <c r="J313" s="223">
        <v>2200</v>
      </c>
      <c r="K313" s="103" t="s">
        <v>696</v>
      </c>
    </row>
    <row r="314" spans="7:11" s="103" customFormat="1" ht="32.25" customHeight="1" x14ac:dyDescent="0.25">
      <c r="G314" s="248"/>
      <c r="H314" s="92" t="s">
        <v>634</v>
      </c>
      <c r="I314" s="217" t="s">
        <v>698</v>
      </c>
      <c r="J314" s="223">
        <v>800</v>
      </c>
      <c r="K314" s="103" t="s">
        <v>696</v>
      </c>
    </row>
    <row r="315" spans="7:11" s="103" customFormat="1" ht="30.75" customHeight="1" x14ac:dyDescent="0.25">
      <c r="G315" s="248"/>
      <c r="H315" s="92" t="s">
        <v>702</v>
      </c>
      <c r="I315" s="217" t="s">
        <v>703</v>
      </c>
      <c r="J315" s="223">
        <v>2200</v>
      </c>
      <c r="K315" s="103" t="s">
        <v>694</v>
      </c>
    </row>
    <row r="316" spans="7:11" x14ac:dyDescent="0.25">
      <c r="H316" s="460" t="s">
        <v>389</v>
      </c>
      <c r="I316" s="463"/>
      <c r="J316" s="464"/>
    </row>
    <row r="317" spans="7:11" x14ac:dyDescent="0.25">
      <c r="H317" s="92" t="s">
        <v>390</v>
      </c>
      <c r="I317" s="218" t="s">
        <v>316</v>
      </c>
      <c r="J317" s="225">
        <v>270</v>
      </c>
    </row>
    <row r="318" spans="7:11" x14ac:dyDescent="0.25">
      <c r="H318" s="92" t="s">
        <v>391</v>
      </c>
      <c r="I318" s="218" t="s">
        <v>318</v>
      </c>
      <c r="J318" s="225">
        <v>296</v>
      </c>
    </row>
    <row r="319" spans="7:11" x14ac:dyDescent="0.25">
      <c r="H319" s="92" t="s">
        <v>392</v>
      </c>
      <c r="I319" s="218" t="s">
        <v>320</v>
      </c>
      <c r="J319" s="225">
        <v>208</v>
      </c>
    </row>
    <row r="320" spans="7:11" x14ac:dyDescent="0.25">
      <c r="H320" s="92" t="s">
        <v>393</v>
      </c>
      <c r="I320" s="218" t="s">
        <v>394</v>
      </c>
      <c r="J320" s="225">
        <v>257</v>
      </c>
    </row>
    <row r="321" spans="8:10" x14ac:dyDescent="0.25">
      <c r="H321" s="92" t="s">
        <v>395</v>
      </c>
      <c r="I321" s="218" t="s">
        <v>396</v>
      </c>
      <c r="J321" s="225">
        <v>495</v>
      </c>
    </row>
    <row r="322" spans="8:10" x14ac:dyDescent="0.25">
      <c r="H322" s="92" t="s">
        <v>397</v>
      </c>
      <c r="I322" s="218" t="s">
        <v>322</v>
      </c>
      <c r="J322" s="225">
        <v>325</v>
      </c>
    </row>
    <row r="323" spans="8:10" x14ac:dyDescent="0.25">
      <c r="H323" s="92" t="s">
        <v>398</v>
      </c>
      <c r="I323" s="218" t="s">
        <v>324</v>
      </c>
      <c r="J323" s="225">
        <v>308</v>
      </c>
    </row>
    <row r="324" spans="8:10" x14ac:dyDescent="0.25">
      <c r="H324" s="92" t="s">
        <v>399</v>
      </c>
      <c r="I324" s="218" t="s">
        <v>326</v>
      </c>
      <c r="J324" s="225">
        <v>318</v>
      </c>
    </row>
    <row r="325" spans="8:10" x14ac:dyDescent="0.25">
      <c r="H325" s="92" t="s">
        <v>400</v>
      </c>
      <c r="I325" s="218" t="s">
        <v>401</v>
      </c>
      <c r="J325" s="225">
        <v>348</v>
      </c>
    </row>
    <row r="326" spans="8:10" x14ac:dyDescent="0.25">
      <c r="H326" s="92" t="s">
        <v>402</v>
      </c>
      <c r="I326" s="218" t="s">
        <v>403</v>
      </c>
      <c r="J326" s="225">
        <v>387</v>
      </c>
    </row>
    <row r="327" spans="8:10" x14ac:dyDescent="0.25">
      <c r="H327" s="92" t="s">
        <v>404</v>
      </c>
      <c r="I327" s="218" t="s">
        <v>405</v>
      </c>
      <c r="J327" s="225">
        <v>369</v>
      </c>
    </row>
    <row r="328" spans="8:10" x14ac:dyDescent="0.25">
      <c r="H328" s="92" t="s">
        <v>406</v>
      </c>
      <c r="I328" s="218" t="s">
        <v>407</v>
      </c>
      <c r="J328" s="225">
        <v>379</v>
      </c>
    </row>
    <row r="329" spans="8:10" x14ac:dyDescent="0.25">
      <c r="H329" s="92" t="s">
        <v>408</v>
      </c>
      <c r="I329" s="218" t="s">
        <v>409</v>
      </c>
      <c r="J329" s="225">
        <v>369</v>
      </c>
    </row>
    <row r="330" spans="8:10" x14ac:dyDescent="0.25">
      <c r="H330" s="92" t="s">
        <v>410</v>
      </c>
      <c r="I330" s="218" t="s">
        <v>411</v>
      </c>
      <c r="J330" s="225">
        <v>387</v>
      </c>
    </row>
    <row r="331" spans="8:10" x14ac:dyDescent="0.25">
      <c r="H331" s="92" t="s">
        <v>412</v>
      </c>
      <c r="I331" s="218" t="s">
        <v>413</v>
      </c>
      <c r="J331" s="225">
        <v>308</v>
      </c>
    </row>
    <row r="332" spans="8:10" x14ac:dyDescent="0.25">
      <c r="H332" s="92" t="s">
        <v>414</v>
      </c>
      <c r="I332" s="218" t="s">
        <v>415</v>
      </c>
      <c r="J332" s="225">
        <v>308</v>
      </c>
    </row>
    <row r="333" spans="8:10" x14ac:dyDescent="0.25">
      <c r="H333" s="92" t="s">
        <v>416</v>
      </c>
      <c r="I333" s="218" t="s">
        <v>417</v>
      </c>
      <c r="J333" s="225">
        <v>313</v>
      </c>
    </row>
    <row r="334" spans="8:10" x14ac:dyDescent="0.25">
      <c r="H334" s="125"/>
      <c r="I334" s="231"/>
      <c r="J334" s="232"/>
    </row>
    <row r="335" spans="8:10" x14ac:dyDescent="0.25">
      <c r="H335" s="460" t="s">
        <v>418</v>
      </c>
      <c r="I335" s="465"/>
      <c r="J335" s="466"/>
    </row>
    <row r="336" spans="8:10" x14ac:dyDescent="0.25">
      <c r="H336" s="92" t="s">
        <v>419</v>
      </c>
      <c r="I336" s="218" t="s">
        <v>420</v>
      </c>
      <c r="J336" s="225">
        <v>407</v>
      </c>
    </row>
    <row r="337" spans="8:10" x14ac:dyDescent="0.25">
      <c r="H337" s="92" t="s">
        <v>421</v>
      </c>
      <c r="I337" s="233" t="s">
        <v>422</v>
      </c>
      <c r="J337" s="121">
        <v>765</v>
      </c>
    </row>
    <row r="338" spans="8:10" x14ac:dyDescent="0.25">
      <c r="H338" s="92" t="s">
        <v>423</v>
      </c>
      <c r="I338" s="233" t="s">
        <v>424</v>
      </c>
      <c r="J338" s="121">
        <v>260</v>
      </c>
    </row>
    <row r="339" spans="8:10" x14ac:dyDescent="0.25">
      <c r="H339" s="92" t="s">
        <v>425</v>
      </c>
      <c r="I339" s="233" t="s">
        <v>426</v>
      </c>
      <c r="J339" s="121">
        <v>854</v>
      </c>
    </row>
    <row r="340" spans="8:10" x14ac:dyDescent="0.25">
      <c r="H340" s="92" t="s">
        <v>427</v>
      </c>
      <c r="I340" s="233" t="s">
        <v>428</v>
      </c>
      <c r="J340" s="121">
        <v>464</v>
      </c>
    </row>
    <row r="341" spans="8:10" x14ac:dyDescent="0.25">
      <c r="H341" s="92" t="s">
        <v>429</v>
      </c>
      <c r="I341" s="233" t="s">
        <v>430</v>
      </c>
      <c r="J341" s="121">
        <v>156</v>
      </c>
    </row>
    <row r="342" spans="8:10" ht="31.5" x14ac:dyDescent="0.25">
      <c r="H342" s="92" t="s">
        <v>431</v>
      </c>
      <c r="I342" s="233" t="s">
        <v>432</v>
      </c>
      <c r="J342" s="121">
        <v>120</v>
      </c>
    </row>
    <row r="343" spans="8:10" x14ac:dyDescent="0.25">
      <c r="H343" s="234"/>
      <c r="I343" s="235" t="s">
        <v>433</v>
      </c>
      <c r="J343" s="236"/>
    </row>
    <row r="344" spans="8:10" ht="31.5" x14ac:dyDescent="0.25">
      <c r="H344" s="92" t="s">
        <v>434</v>
      </c>
      <c r="I344" s="122" t="s">
        <v>435</v>
      </c>
      <c r="J344" s="119">
        <v>605</v>
      </c>
    </row>
    <row r="345" spans="8:10" ht="31.5" x14ac:dyDescent="0.25">
      <c r="H345" s="92" t="s">
        <v>436</v>
      </c>
      <c r="I345" s="122" t="s">
        <v>437</v>
      </c>
      <c r="J345" s="119">
        <v>600</v>
      </c>
    </row>
    <row r="346" spans="8:10" ht="31.5" x14ac:dyDescent="0.25">
      <c r="H346" s="92" t="s">
        <v>438</v>
      </c>
      <c r="I346" s="122" t="s">
        <v>439</v>
      </c>
      <c r="J346" s="119">
        <v>596</v>
      </c>
    </row>
    <row r="347" spans="8:10" x14ac:dyDescent="0.25">
      <c r="H347" s="92" t="s">
        <v>440</v>
      </c>
      <c r="I347" s="122" t="s">
        <v>441</v>
      </c>
      <c r="J347" s="119">
        <v>585</v>
      </c>
    </row>
    <row r="348" spans="8:10" ht="31.5" x14ac:dyDescent="0.25">
      <c r="H348" s="92" t="s">
        <v>442</v>
      </c>
      <c r="I348" s="122" t="s">
        <v>443</v>
      </c>
      <c r="J348" s="119">
        <v>714</v>
      </c>
    </row>
    <row r="349" spans="8:10" ht="31.5" x14ac:dyDescent="0.25">
      <c r="H349" s="92" t="s">
        <v>444</v>
      </c>
      <c r="I349" s="122" t="s">
        <v>445</v>
      </c>
      <c r="J349" s="119">
        <v>708</v>
      </c>
    </row>
    <row r="350" spans="8:10" ht="31.5" x14ac:dyDescent="0.25">
      <c r="H350" s="92" t="s">
        <v>446</v>
      </c>
      <c r="I350" s="122" t="s">
        <v>447</v>
      </c>
      <c r="J350" s="119">
        <v>702</v>
      </c>
    </row>
    <row r="351" spans="8:10" x14ac:dyDescent="0.25">
      <c r="H351" s="92" t="s">
        <v>448</v>
      </c>
      <c r="I351" s="122" t="s">
        <v>449</v>
      </c>
      <c r="J351" s="119">
        <v>669</v>
      </c>
    </row>
    <row r="352" spans="8:10" ht="31.5" x14ac:dyDescent="0.25">
      <c r="H352" s="92" t="s">
        <v>450</v>
      </c>
      <c r="I352" s="122" t="s">
        <v>451</v>
      </c>
      <c r="J352" s="121">
        <v>1123</v>
      </c>
    </row>
    <row r="353" spans="7:11" ht="31.5" x14ac:dyDescent="0.25">
      <c r="H353" s="92" t="s">
        <v>452</v>
      </c>
      <c r="I353" s="122" t="s">
        <v>453</v>
      </c>
      <c r="J353" s="121">
        <v>1119</v>
      </c>
    </row>
    <row r="354" spans="7:11" ht="31.5" x14ac:dyDescent="0.25">
      <c r="H354" s="92" t="s">
        <v>454</v>
      </c>
      <c r="I354" s="122" t="s">
        <v>455</v>
      </c>
      <c r="J354" s="121">
        <v>1115</v>
      </c>
    </row>
    <row r="355" spans="7:11" ht="31.5" x14ac:dyDescent="0.25">
      <c r="H355" s="92" t="s">
        <v>456</v>
      </c>
      <c r="I355" s="122" t="s">
        <v>457</v>
      </c>
      <c r="J355" s="121">
        <v>1035</v>
      </c>
    </row>
    <row r="356" spans="7:11" x14ac:dyDescent="0.25">
      <c r="H356" s="92" t="s">
        <v>458</v>
      </c>
      <c r="I356" s="122" t="s">
        <v>459</v>
      </c>
      <c r="J356" s="119">
        <v>497</v>
      </c>
    </row>
    <row r="357" spans="7:11" x14ac:dyDescent="0.25">
      <c r="H357" s="92" t="s">
        <v>460</v>
      </c>
      <c r="I357" s="122" t="s">
        <v>461</v>
      </c>
      <c r="J357" s="119">
        <v>495</v>
      </c>
    </row>
    <row r="358" spans="7:11" x14ac:dyDescent="0.25">
      <c r="H358" s="92" t="s">
        <v>462</v>
      </c>
      <c r="I358" s="122" t="s">
        <v>463</v>
      </c>
      <c r="J358" s="119">
        <v>472</v>
      </c>
    </row>
    <row r="359" spans="7:11" x14ac:dyDescent="0.25">
      <c r="H359" s="92" t="s">
        <v>464</v>
      </c>
      <c r="I359" s="122" t="s">
        <v>465</v>
      </c>
      <c r="J359" s="119">
        <v>471</v>
      </c>
    </row>
    <row r="360" spans="7:11" x14ac:dyDescent="0.25">
      <c r="H360" s="92" t="s">
        <v>466</v>
      </c>
      <c r="I360" s="122" t="s">
        <v>467</v>
      </c>
      <c r="J360" s="119">
        <v>35</v>
      </c>
    </row>
    <row r="361" spans="7:11" x14ac:dyDescent="0.25">
      <c r="H361" s="92" t="s">
        <v>468</v>
      </c>
      <c r="I361" s="122" t="s">
        <v>469</v>
      </c>
      <c r="J361" s="119">
        <v>28</v>
      </c>
    </row>
    <row r="362" spans="7:11" s="103" customFormat="1" x14ac:dyDescent="0.25">
      <c r="G362" s="248"/>
      <c r="H362" s="234" t="s">
        <v>699</v>
      </c>
      <c r="I362" s="237" t="s">
        <v>700</v>
      </c>
      <c r="J362" s="238">
        <v>160</v>
      </c>
      <c r="K362" s="103" t="s">
        <v>694</v>
      </c>
    </row>
    <row r="363" spans="7:11" x14ac:dyDescent="0.25">
      <c r="H363" s="234"/>
      <c r="I363" s="239" t="s">
        <v>470</v>
      </c>
      <c r="J363" s="240"/>
    </row>
    <row r="364" spans="7:11" x14ac:dyDescent="0.25">
      <c r="H364" s="92" t="s">
        <v>471</v>
      </c>
      <c r="I364" s="122" t="s">
        <v>472</v>
      </c>
      <c r="J364" s="119">
        <v>649</v>
      </c>
    </row>
    <row r="365" spans="7:11" x14ac:dyDescent="0.25">
      <c r="H365" s="92" t="s">
        <v>473</v>
      </c>
      <c r="I365" s="122" t="s">
        <v>474</v>
      </c>
      <c r="J365" s="119">
        <v>647</v>
      </c>
    </row>
    <row r="366" spans="7:11" x14ac:dyDescent="0.25">
      <c r="H366" s="92" t="s">
        <v>475</v>
      </c>
      <c r="I366" s="122" t="s">
        <v>476</v>
      </c>
      <c r="J366" s="119">
        <v>645</v>
      </c>
    </row>
    <row r="367" spans="7:11" x14ac:dyDescent="0.25">
      <c r="H367" s="92" t="s">
        <v>477</v>
      </c>
      <c r="I367" s="122" t="s">
        <v>478</v>
      </c>
      <c r="J367" s="119">
        <v>611</v>
      </c>
    </row>
    <row r="368" spans="7:11" ht="18.75" x14ac:dyDescent="0.3">
      <c r="H368" s="453" t="s">
        <v>479</v>
      </c>
      <c r="I368" s="454"/>
      <c r="J368" s="455"/>
    </row>
    <row r="369" spans="8:11" ht="21" customHeight="1" x14ac:dyDescent="0.25">
      <c r="H369" s="467" t="s">
        <v>480</v>
      </c>
      <c r="I369" s="468"/>
      <c r="J369" s="469"/>
    </row>
    <row r="370" spans="8:11" x14ac:dyDescent="0.25">
      <c r="H370" s="92" t="s">
        <v>481</v>
      </c>
      <c r="I370" s="81" t="s">
        <v>482</v>
      </c>
      <c r="J370" s="121">
        <v>1145</v>
      </c>
    </row>
    <row r="371" spans="8:11" x14ac:dyDescent="0.25">
      <c r="H371" s="92" t="s">
        <v>483</v>
      </c>
      <c r="I371" s="81" t="s">
        <v>484</v>
      </c>
      <c r="J371" s="119">
        <v>762</v>
      </c>
    </row>
    <row r="372" spans="8:11" x14ac:dyDescent="0.25">
      <c r="H372" s="92" t="s">
        <v>485</v>
      </c>
      <c r="I372" s="81" t="s">
        <v>486</v>
      </c>
      <c r="J372" s="119">
        <v>850</v>
      </c>
    </row>
    <row r="373" spans="8:11" x14ac:dyDescent="0.25">
      <c r="H373" s="92" t="s">
        <v>487</v>
      </c>
      <c r="I373" s="61" t="s">
        <v>488</v>
      </c>
      <c r="J373" s="121">
        <v>1481</v>
      </c>
    </row>
    <row r="374" spans="8:11" x14ac:dyDescent="0.25">
      <c r="H374" s="92" t="s">
        <v>489</v>
      </c>
      <c r="I374" s="81" t="s">
        <v>490</v>
      </c>
      <c r="J374" s="121">
        <v>2999</v>
      </c>
      <c r="K374" s="82">
        <v>4000</v>
      </c>
    </row>
    <row r="375" spans="8:11" x14ac:dyDescent="0.25">
      <c r="H375" s="92" t="s">
        <v>491</v>
      </c>
      <c r="I375" s="61" t="s">
        <v>492</v>
      </c>
      <c r="J375" s="121">
        <v>4414</v>
      </c>
      <c r="K375" s="82" t="s">
        <v>707</v>
      </c>
    </row>
    <row r="376" spans="8:11" x14ac:dyDescent="0.25">
      <c r="H376" s="92" t="s">
        <v>493</v>
      </c>
      <c r="I376" s="61" t="s">
        <v>494</v>
      </c>
      <c r="J376" s="121">
        <v>3973</v>
      </c>
      <c r="K376" s="82">
        <v>4000</v>
      </c>
    </row>
    <row r="377" spans="8:11" x14ac:dyDescent="0.25">
      <c r="H377" s="92" t="s">
        <v>495</v>
      </c>
      <c r="I377" s="61" t="s">
        <v>496</v>
      </c>
      <c r="J377" s="121">
        <v>1434</v>
      </c>
    </row>
    <row r="378" spans="8:11" x14ac:dyDescent="0.25">
      <c r="H378" s="92" t="s">
        <v>497</v>
      </c>
      <c r="I378" s="241" t="s">
        <v>498</v>
      </c>
      <c r="J378" s="121">
        <v>1136</v>
      </c>
    </row>
    <row r="379" spans="8:11" x14ac:dyDescent="0.25">
      <c r="H379" s="92" t="s">
        <v>499</v>
      </c>
      <c r="I379" s="61" t="s">
        <v>500</v>
      </c>
      <c r="J379" s="119">
        <v>592</v>
      </c>
    </row>
    <row r="380" spans="8:11" x14ac:dyDescent="0.25">
      <c r="H380" s="92" t="s">
        <v>501</v>
      </c>
      <c r="I380" s="61" t="s">
        <v>502</v>
      </c>
      <c r="J380" s="119">
        <v>1100</v>
      </c>
    </row>
    <row r="381" spans="8:11" x14ac:dyDescent="0.25">
      <c r="H381" s="92" t="s">
        <v>503</v>
      </c>
      <c r="I381" s="61" t="s">
        <v>504</v>
      </c>
      <c r="J381" s="119">
        <v>1250</v>
      </c>
    </row>
    <row r="382" spans="8:11" x14ac:dyDescent="0.25">
      <c r="H382" s="92" t="s">
        <v>505</v>
      </c>
      <c r="I382" s="61" t="s">
        <v>506</v>
      </c>
      <c r="J382" s="119">
        <v>1100</v>
      </c>
    </row>
    <row r="383" spans="8:11" x14ac:dyDescent="0.25">
      <c r="H383" s="92" t="s">
        <v>507</v>
      </c>
      <c r="I383" s="61" t="s">
        <v>508</v>
      </c>
      <c r="J383" s="119">
        <v>800</v>
      </c>
      <c r="K383" s="82">
        <v>1000</v>
      </c>
    </row>
    <row r="384" spans="8:11" x14ac:dyDescent="0.25">
      <c r="H384" s="92" t="s">
        <v>509</v>
      </c>
      <c r="I384" s="61" t="s">
        <v>221</v>
      </c>
      <c r="J384" s="119">
        <v>199</v>
      </c>
    </row>
    <row r="385" spans="8:11" x14ac:dyDescent="0.25">
      <c r="H385" s="92" t="s">
        <v>510</v>
      </c>
      <c r="I385" s="61" t="s">
        <v>511</v>
      </c>
      <c r="J385" s="119">
        <v>839</v>
      </c>
    </row>
    <row r="386" spans="8:11" x14ac:dyDescent="0.25">
      <c r="H386" s="92" t="s">
        <v>512</v>
      </c>
      <c r="I386" s="61" t="s">
        <v>513</v>
      </c>
      <c r="J386" s="119">
        <v>667</v>
      </c>
    </row>
    <row r="387" spans="8:11" x14ac:dyDescent="0.25">
      <c r="H387" s="92" t="s">
        <v>514</v>
      </c>
      <c r="I387" s="61" t="s">
        <v>515</v>
      </c>
      <c r="J387" s="119">
        <f>J130</f>
        <v>310</v>
      </c>
      <c r="K387" s="82">
        <v>310</v>
      </c>
    </row>
    <row r="388" spans="8:11" x14ac:dyDescent="0.25">
      <c r="H388" s="92" t="s">
        <v>516</v>
      </c>
      <c r="I388" s="61" t="s">
        <v>517</v>
      </c>
      <c r="J388" s="119">
        <v>157</v>
      </c>
    </row>
    <row r="389" spans="8:11" x14ac:dyDescent="0.25">
      <c r="H389" s="413" t="s">
        <v>518</v>
      </c>
      <c r="I389" s="459"/>
      <c r="J389" s="459"/>
    </row>
    <row r="390" spans="8:11" ht="31.5" x14ac:dyDescent="0.25">
      <c r="H390" s="92" t="s">
        <v>481</v>
      </c>
      <c r="I390" s="61" t="s">
        <v>710</v>
      </c>
      <c r="J390" s="119">
        <v>497</v>
      </c>
    </row>
    <row r="391" spans="8:11" x14ac:dyDescent="0.25">
      <c r="H391" s="92" t="s">
        <v>483</v>
      </c>
      <c r="I391" s="61" t="s">
        <v>520</v>
      </c>
      <c r="J391" s="119">
        <v>186</v>
      </c>
    </row>
    <row r="392" spans="8:11" x14ac:dyDescent="0.25">
      <c r="H392" s="92" t="s">
        <v>485</v>
      </c>
      <c r="I392" s="61" t="s">
        <v>521</v>
      </c>
      <c r="J392" s="119">
        <v>175</v>
      </c>
    </row>
    <row r="393" spans="8:11" x14ac:dyDescent="0.25">
      <c r="H393" s="92" t="s">
        <v>487</v>
      </c>
      <c r="I393" s="217" t="str">
        <f>'[1]Свод по лабор.'!$B$11</f>
        <v>Исследование уровня глюкозы в  крови</v>
      </c>
      <c r="J393" s="119">
        <v>180</v>
      </c>
    </row>
    <row r="394" spans="8:11" x14ac:dyDescent="0.25">
      <c r="H394" s="92" t="s">
        <v>489</v>
      </c>
      <c r="I394" s="61" t="s">
        <v>523</v>
      </c>
      <c r="J394" s="119">
        <v>230</v>
      </c>
      <c r="K394" s="82" t="s">
        <v>708</v>
      </c>
    </row>
    <row r="395" spans="8:11" x14ac:dyDescent="0.25">
      <c r="H395" s="92" t="s">
        <v>491</v>
      </c>
      <c r="I395" s="61" t="s">
        <v>524</v>
      </c>
      <c r="J395" s="119">
        <v>255</v>
      </c>
    </row>
    <row r="396" spans="8:11" x14ac:dyDescent="0.25">
      <c r="H396" s="92" t="s">
        <v>493</v>
      </c>
      <c r="I396" s="61" t="s">
        <v>525</v>
      </c>
      <c r="J396" s="119">
        <v>119</v>
      </c>
    </row>
    <row r="397" spans="8:11" x14ac:dyDescent="0.25">
      <c r="H397" s="92" t="s">
        <v>495</v>
      </c>
      <c r="I397" s="61" t="s">
        <v>526</v>
      </c>
      <c r="J397" s="119">
        <v>102</v>
      </c>
    </row>
    <row r="398" spans="8:11" x14ac:dyDescent="0.25">
      <c r="H398" s="92" t="s">
        <v>497</v>
      </c>
      <c r="I398" s="61" t="s">
        <v>527</v>
      </c>
      <c r="J398" s="119">
        <v>142</v>
      </c>
    </row>
    <row r="399" spans="8:11" x14ac:dyDescent="0.25">
      <c r="H399" s="92" t="s">
        <v>499</v>
      </c>
      <c r="I399" s="61" t="s">
        <v>528</v>
      </c>
      <c r="J399" s="119">
        <v>112</v>
      </c>
    </row>
    <row r="400" spans="8:11" x14ac:dyDescent="0.25">
      <c r="H400" s="92" t="s">
        <v>501</v>
      </c>
      <c r="I400" s="61" t="s">
        <v>529</v>
      </c>
      <c r="J400" s="119">
        <v>92</v>
      </c>
    </row>
    <row r="401" spans="8:10" x14ac:dyDescent="0.25">
      <c r="H401" s="92" t="s">
        <v>503</v>
      </c>
      <c r="I401" s="61" t="s">
        <v>530</v>
      </c>
      <c r="J401" s="119">
        <v>392</v>
      </c>
    </row>
    <row r="402" spans="8:10" x14ac:dyDescent="0.25">
      <c r="H402" s="92" t="s">
        <v>505</v>
      </c>
      <c r="I402" s="61" t="s">
        <v>531</v>
      </c>
      <c r="J402" s="119">
        <v>336</v>
      </c>
    </row>
    <row r="403" spans="8:10" x14ac:dyDescent="0.25">
      <c r="H403" s="92" t="s">
        <v>507</v>
      </c>
      <c r="I403" s="61" t="s">
        <v>532</v>
      </c>
      <c r="J403" s="119">
        <v>131</v>
      </c>
    </row>
    <row r="404" spans="8:10" x14ac:dyDescent="0.25">
      <c r="H404" s="92" t="s">
        <v>509</v>
      </c>
      <c r="I404" s="61" t="s">
        <v>533</v>
      </c>
      <c r="J404" s="119">
        <v>255</v>
      </c>
    </row>
    <row r="405" spans="8:10" x14ac:dyDescent="0.25">
      <c r="H405" s="413" t="s">
        <v>534</v>
      </c>
      <c r="I405" s="459"/>
      <c r="J405" s="459"/>
    </row>
    <row r="406" spans="8:10" x14ac:dyDescent="0.25">
      <c r="H406" s="92" t="s">
        <v>481</v>
      </c>
      <c r="I406" s="61" t="s">
        <v>535</v>
      </c>
      <c r="J406" s="121">
        <v>3070</v>
      </c>
    </row>
    <row r="407" spans="8:10" x14ac:dyDescent="0.25">
      <c r="H407" s="92" t="s">
        <v>483</v>
      </c>
      <c r="I407" s="61" t="s">
        <v>536</v>
      </c>
      <c r="J407" s="121">
        <v>3732</v>
      </c>
    </row>
    <row r="408" spans="8:10" x14ac:dyDescent="0.25">
      <c r="H408" s="92" t="s">
        <v>485</v>
      </c>
      <c r="I408" s="61" t="s">
        <v>537</v>
      </c>
      <c r="J408" s="121">
        <v>3848</v>
      </c>
    </row>
    <row r="409" spans="8:10" x14ac:dyDescent="0.25">
      <c r="H409" s="92" t="s">
        <v>487</v>
      </c>
      <c r="I409" s="61" t="s">
        <v>538</v>
      </c>
      <c r="J409" s="121">
        <v>1384</v>
      </c>
    </row>
    <row r="410" spans="8:10" x14ac:dyDescent="0.25">
      <c r="H410" s="92" t="s">
        <v>489</v>
      </c>
      <c r="I410" s="61" t="s">
        <v>539</v>
      </c>
      <c r="J410" s="121">
        <v>16749</v>
      </c>
    </row>
    <row r="411" spans="8:10" x14ac:dyDescent="0.25">
      <c r="H411" s="92" t="s">
        <v>491</v>
      </c>
      <c r="I411" s="61" t="s">
        <v>540</v>
      </c>
      <c r="J411" s="121">
        <v>18409</v>
      </c>
    </row>
    <row r="412" spans="8:10" x14ac:dyDescent="0.25">
      <c r="H412" s="92" t="s">
        <v>493</v>
      </c>
      <c r="I412" s="61" t="s">
        <v>541</v>
      </c>
      <c r="J412" s="121">
        <v>1739</v>
      </c>
    </row>
    <row r="413" spans="8:10" x14ac:dyDescent="0.25">
      <c r="H413" s="406" t="s">
        <v>542</v>
      </c>
      <c r="I413" s="407"/>
      <c r="J413" s="408"/>
    </row>
    <row r="414" spans="8:10" x14ac:dyDescent="0.25">
      <c r="H414" s="125" t="s">
        <v>481</v>
      </c>
      <c r="I414" s="61" t="s">
        <v>543</v>
      </c>
      <c r="J414" s="121">
        <v>723</v>
      </c>
    </row>
    <row r="415" spans="8:10" x14ac:dyDescent="0.25">
      <c r="H415" s="125" t="s">
        <v>483</v>
      </c>
      <c r="I415" s="61" t="s">
        <v>544</v>
      </c>
      <c r="J415" s="121">
        <v>723</v>
      </c>
    </row>
    <row r="416" spans="8:10" x14ac:dyDescent="0.25">
      <c r="H416" s="125" t="s">
        <v>485</v>
      </c>
      <c r="I416" s="61" t="s">
        <v>545</v>
      </c>
      <c r="J416" s="121">
        <v>723</v>
      </c>
    </row>
    <row r="417" spans="8:10" x14ac:dyDescent="0.25">
      <c r="H417" s="406" t="s">
        <v>546</v>
      </c>
      <c r="I417" s="407"/>
      <c r="J417" s="408"/>
    </row>
    <row r="418" spans="8:10" x14ac:dyDescent="0.25">
      <c r="H418" s="125" t="s">
        <v>481</v>
      </c>
      <c r="I418" s="61" t="s">
        <v>547</v>
      </c>
      <c r="J418" s="126">
        <v>657</v>
      </c>
    </row>
    <row r="419" spans="8:10" x14ac:dyDescent="0.25">
      <c r="H419" s="406" t="s">
        <v>548</v>
      </c>
      <c r="I419" s="407"/>
      <c r="J419" s="408"/>
    </row>
    <row r="420" spans="8:10" x14ac:dyDescent="0.25">
      <c r="H420" s="92" t="s">
        <v>481</v>
      </c>
      <c r="I420" s="61" t="s">
        <v>549</v>
      </c>
      <c r="J420" s="121">
        <v>12085</v>
      </c>
    </row>
    <row r="421" spans="8:10" x14ac:dyDescent="0.25">
      <c r="H421" s="92" t="s">
        <v>483</v>
      </c>
      <c r="I421" s="61" t="s">
        <v>550</v>
      </c>
      <c r="J421" s="121">
        <v>11655</v>
      </c>
    </row>
    <row r="422" spans="8:10" x14ac:dyDescent="0.25">
      <c r="H422" s="406" t="s">
        <v>551</v>
      </c>
      <c r="I422" s="407"/>
      <c r="J422" s="408"/>
    </row>
    <row r="423" spans="8:10" x14ac:dyDescent="0.25">
      <c r="H423" s="92" t="s">
        <v>481</v>
      </c>
      <c r="I423" s="61" t="s">
        <v>550</v>
      </c>
      <c r="J423" s="121">
        <v>3573</v>
      </c>
    </row>
    <row r="424" spans="8:10" x14ac:dyDescent="0.25">
      <c r="H424" s="406" t="s">
        <v>552</v>
      </c>
      <c r="I424" s="407"/>
      <c r="J424" s="408"/>
    </row>
    <row r="425" spans="8:10" x14ac:dyDescent="0.25">
      <c r="H425" s="92" t="s">
        <v>481</v>
      </c>
      <c r="I425" s="61" t="s">
        <v>553</v>
      </c>
      <c r="J425" s="121">
        <v>3394</v>
      </c>
    </row>
    <row r="426" spans="8:10" x14ac:dyDescent="0.25">
      <c r="H426" s="92" t="s">
        <v>8</v>
      </c>
      <c r="I426" s="61" t="s">
        <v>554</v>
      </c>
      <c r="J426" s="121">
        <v>3730</v>
      </c>
    </row>
    <row r="427" spans="8:10" x14ac:dyDescent="0.25">
      <c r="H427" s="406" t="s">
        <v>555</v>
      </c>
      <c r="I427" s="407"/>
      <c r="J427" s="408"/>
    </row>
    <row r="428" spans="8:10" x14ac:dyDescent="0.25">
      <c r="H428" s="92" t="s">
        <v>481</v>
      </c>
      <c r="I428" s="61" t="s">
        <v>556</v>
      </c>
      <c r="J428" s="121">
        <v>2896</v>
      </c>
    </row>
    <row r="429" spans="8:10" ht="18.75" x14ac:dyDescent="0.3">
      <c r="H429" s="453" t="s">
        <v>557</v>
      </c>
      <c r="I429" s="454"/>
      <c r="J429" s="455"/>
    </row>
    <row r="430" spans="8:10" x14ac:dyDescent="0.25">
      <c r="H430" s="92" t="s">
        <v>481</v>
      </c>
      <c r="I430" s="456" t="s">
        <v>558</v>
      </c>
      <c r="J430" s="457"/>
    </row>
    <row r="431" spans="8:10" x14ac:dyDescent="0.25">
      <c r="H431" s="92" t="s">
        <v>7</v>
      </c>
      <c r="I431" s="242" t="s">
        <v>559</v>
      </c>
      <c r="J431" s="119">
        <v>233</v>
      </c>
    </row>
    <row r="432" spans="8:10" x14ac:dyDescent="0.25">
      <c r="H432" s="92"/>
      <c r="I432" s="242" t="s">
        <v>560</v>
      </c>
      <c r="J432" s="119">
        <v>363</v>
      </c>
    </row>
    <row r="433" spans="8:10" x14ac:dyDescent="0.25">
      <c r="H433" s="92" t="s">
        <v>8</v>
      </c>
      <c r="I433" s="242" t="s">
        <v>561</v>
      </c>
      <c r="J433" s="119">
        <v>251</v>
      </c>
    </row>
    <row r="434" spans="8:10" x14ac:dyDescent="0.25">
      <c r="H434" s="92"/>
      <c r="I434" s="242" t="s">
        <v>562</v>
      </c>
      <c r="J434" s="119">
        <v>396</v>
      </c>
    </row>
    <row r="435" spans="8:10" x14ac:dyDescent="0.25">
      <c r="H435" s="92" t="s">
        <v>9</v>
      </c>
      <c r="I435" s="242" t="s">
        <v>563</v>
      </c>
      <c r="J435" s="119">
        <v>278</v>
      </c>
    </row>
    <row r="436" spans="8:10" x14ac:dyDescent="0.25">
      <c r="H436" s="92"/>
      <c r="I436" s="242" t="s">
        <v>564</v>
      </c>
      <c r="J436" s="119">
        <v>452</v>
      </c>
    </row>
    <row r="437" spans="8:10" x14ac:dyDescent="0.25">
      <c r="H437" s="92" t="s">
        <v>10</v>
      </c>
      <c r="I437" s="242" t="s">
        <v>565</v>
      </c>
      <c r="J437" s="119">
        <v>521</v>
      </c>
    </row>
    <row r="438" spans="8:10" x14ac:dyDescent="0.25">
      <c r="H438" s="92" t="s">
        <v>483</v>
      </c>
      <c r="I438" s="456" t="s">
        <v>566</v>
      </c>
      <c r="J438" s="457"/>
    </row>
    <row r="439" spans="8:10" x14ac:dyDescent="0.25">
      <c r="H439" s="92" t="s">
        <v>44</v>
      </c>
      <c r="I439" s="242" t="s">
        <v>567</v>
      </c>
      <c r="J439" s="119">
        <v>473</v>
      </c>
    </row>
    <row r="440" spans="8:10" x14ac:dyDescent="0.25">
      <c r="H440" s="92" t="s">
        <v>45</v>
      </c>
      <c r="I440" s="242" t="s">
        <v>568</v>
      </c>
      <c r="J440" s="119">
        <v>581</v>
      </c>
    </row>
    <row r="441" spans="8:10" x14ac:dyDescent="0.25">
      <c r="H441" s="92" t="s">
        <v>46</v>
      </c>
      <c r="I441" s="242" t="s">
        <v>569</v>
      </c>
      <c r="J441" s="119">
        <v>384</v>
      </c>
    </row>
    <row r="442" spans="8:10" x14ac:dyDescent="0.25">
      <c r="H442" s="92" t="s">
        <v>485</v>
      </c>
      <c r="I442" s="458" t="s">
        <v>570</v>
      </c>
      <c r="J442" s="457"/>
    </row>
    <row r="443" spans="8:10" x14ac:dyDescent="0.25">
      <c r="H443" s="92" t="s">
        <v>63</v>
      </c>
      <c r="I443" s="242" t="s">
        <v>571</v>
      </c>
      <c r="J443" s="119"/>
    </row>
    <row r="444" spans="8:10" x14ac:dyDescent="0.25">
      <c r="H444" s="92"/>
      <c r="I444" s="242" t="s">
        <v>572</v>
      </c>
      <c r="J444" s="119">
        <v>250</v>
      </c>
    </row>
    <row r="445" spans="8:10" x14ac:dyDescent="0.25">
      <c r="H445" s="92"/>
      <c r="I445" s="242" t="s">
        <v>573</v>
      </c>
      <c r="J445" s="119">
        <v>439</v>
      </c>
    </row>
    <row r="446" spans="8:10" x14ac:dyDescent="0.25">
      <c r="H446" s="92" t="s">
        <v>64</v>
      </c>
      <c r="I446" s="242" t="s">
        <v>574</v>
      </c>
      <c r="J446" s="119">
        <v>871</v>
      </c>
    </row>
    <row r="447" spans="8:10" x14ac:dyDescent="0.25">
      <c r="H447" s="92" t="s">
        <v>65</v>
      </c>
      <c r="I447" s="242" t="s">
        <v>575</v>
      </c>
      <c r="J447" s="119">
        <v>251</v>
      </c>
    </row>
    <row r="448" spans="8:10" x14ac:dyDescent="0.25">
      <c r="H448" s="92" t="s">
        <v>66</v>
      </c>
      <c r="I448" s="242" t="s">
        <v>576</v>
      </c>
      <c r="J448" s="119">
        <v>396</v>
      </c>
    </row>
    <row r="449" spans="8:10" x14ac:dyDescent="0.25">
      <c r="H449" s="92" t="s">
        <v>67</v>
      </c>
      <c r="I449" s="242" t="s">
        <v>577</v>
      </c>
      <c r="J449" s="119">
        <v>233</v>
      </c>
    </row>
    <row r="450" spans="8:10" ht="31.5" x14ac:dyDescent="0.25">
      <c r="H450" s="92" t="s">
        <v>68</v>
      </c>
      <c r="I450" s="242" t="s">
        <v>578</v>
      </c>
      <c r="J450" s="119">
        <v>226</v>
      </c>
    </row>
    <row r="451" spans="8:10" x14ac:dyDescent="0.25">
      <c r="H451" s="92" t="s">
        <v>69</v>
      </c>
      <c r="I451" s="242" t="s">
        <v>579</v>
      </c>
      <c r="J451" s="119"/>
    </row>
    <row r="452" spans="8:10" x14ac:dyDescent="0.25">
      <c r="H452" s="92"/>
      <c r="I452" s="242" t="s">
        <v>572</v>
      </c>
      <c r="J452" s="119">
        <v>251</v>
      </c>
    </row>
    <row r="453" spans="8:10" x14ac:dyDescent="0.25">
      <c r="H453" s="92"/>
      <c r="I453" s="242" t="s">
        <v>573</v>
      </c>
      <c r="J453" s="119">
        <v>396</v>
      </c>
    </row>
    <row r="454" spans="8:10" x14ac:dyDescent="0.25">
      <c r="H454" s="92" t="s">
        <v>70</v>
      </c>
      <c r="I454" s="242" t="s">
        <v>580</v>
      </c>
      <c r="J454" s="119">
        <v>278</v>
      </c>
    </row>
    <row r="455" spans="8:10" x14ac:dyDescent="0.25">
      <c r="H455" s="92" t="s">
        <v>71</v>
      </c>
      <c r="I455" s="242" t="s">
        <v>581</v>
      </c>
      <c r="J455" s="119">
        <v>363</v>
      </c>
    </row>
    <row r="456" spans="8:10" x14ac:dyDescent="0.25">
      <c r="H456" s="92" t="s">
        <v>72</v>
      </c>
      <c r="I456" s="242" t="s">
        <v>582</v>
      </c>
      <c r="J456" s="119">
        <v>333</v>
      </c>
    </row>
    <row r="457" spans="8:10" x14ac:dyDescent="0.25">
      <c r="H457" s="92" t="s">
        <v>73</v>
      </c>
      <c r="I457" s="242" t="s">
        <v>583</v>
      </c>
      <c r="J457" s="119">
        <v>407</v>
      </c>
    </row>
    <row r="458" spans="8:10" x14ac:dyDescent="0.25">
      <c r="H458" s="92" t="s">
        <v>74</v>
      </c>
      <c r="I458" s="242" t="s">
        <v>584</v>
      </c>
      <c r="J458" s="119">
        <v>543</v>
      </c>
    </row>
    <row r="459" spans="8:10" x14ac:dyDescent="0.25">
      <c r="H459" s="413" t="s">
        <v>585</v>
      </c>
      <c r="I459" s="459"/>
      <c r="J459" s="459"/>
    </row>
    <row r="460" spans="8:10" x14ac:dyDescent="0.25">
      <c r="H460" s="92" t="s">
        <v>481</v>
      </c>
      <c r="I460" s="242" t="s">
        <v>586</v>
      </c>
      <c r="J460" s="121">
        <v>1199</v>
      </c>
    </row>
    <row r="461" spans="8:10" x14ac:dyDescent="0.25">
      <c r="H461" s="92" t="s">
        <v>483</v>
      </c>
      <c r="I461" s="242" t="s">
        <v>587</v>
      </c>
      <c r="J461" s="119">
        <v>487</v>
      </c>
    </row>
    <row r="462" spans="8:10" x14ac:dyDescent="0.25">
      <c r="H462" s="92" t="s">
        <v>485</v>
      </c>
      <c r="I462" s="242" t="s">
        <v>588</v>
      </c>
      <c r="J462" s="119">
        <v>699</v>
      </c>
    </row>
    <row r="463" spans="8:10" x14ac:dyDescent="0.25">
      <c r="H463" s="92" t="s">
        <v>487</v>
      </c>
      <c r="I463" s="242" t="s">
        <v>589</v>
      </c>
      <c r="J463" s="119">
        <v>487</v>
      </c>
    </row>
    <row r="464" spans="8:10" x14ac:dyDescent="0.25">
      <c r="H464" s="92" t="s">
        <v>489</v>
      </c>
      <c r="I464" s="242" t="s">
        <v>590</v>
      </c>
      <c r="J464" s="119">
        <v>381</v>
      </c>
    </row>
    <row r="465" spans="8:10" x14ac:dyDescent="0.25">
      <c r="H465" s="92" t="s">
        <v>491</v>
      </c>
      <c r="I465" s="242" t="s">
        <v>591</v>
      </c>
      <c r="J465" s="119">
        <v>697</v>
      </c>
    </row>
    <row r="466" spans="8:10" x14ac:dyDescent="0.25">
      <c r="H466" s="92" t="s">
        <v>493</v>
      </c>
      <c r="I466" s="242" t="s">
        <v>592</v>
      </c>
      <c r="J466" s="119">
        <v>276</v>
      </c>
    </row>
    <row r="467" spans="8:10" x14ac:dyDescent="0.25">
      <c r="H467" s="92" t="s">
        <v>495</v>
      </c>
      <c r="I467" s="242" t="s">
        <v>593</v>
      </c>
      <c r="J467" s="119">
        <v>276</v>
      </c>
    </row>
    <row r="468" spans="8:10" x14ac:dyDescent="0.25">
      <c r="H468" s="92" t="s">
        <v>497</v>
      </c>
      <c r="I468" s="242" t="s">
        <v>594</v>
      </c>
      <c r="J468" s="119">
        <v>487</v>
      </c>
    </row>
    <row r="469" spans="8:10" x14ac:dyDescent="0.25">
      <c r="H469" s="92" t="s">
        <v>499</v>
      </c>
      <c r="I469" s="242" t="s">
        <v>595</v>
      </c>
      <c r="J469" s="119">
        <v>276</v>
      </c>
    </row>
    <row r="470" spans="8:10" x14ac:dyDescent="0.25">
      <c r="H470" s="92" t="s">
        <v>501</v>
      </c>
      <c r="I470" s="242" t="s">
        <v>596</v>
      </c>
      <c r="J470" s="119">
        <v>276</v>
      </c>
    </row>
    <row r="471" spans="8:10" x14ac:dyDescent="0.25">
      <c r="H471" s="92" t="s">
        <v>503</v>
      </c>
      <c r="I471" s="242" t="s">
        <v>632</v>
      </c>
      <c r="J471" s="119">
        <v>276</v>
      </c>
    </row>
    <row r="472" spans="8:10" x14ac:dyDescent="0.25">
      <c r="H472" s="92" t="s">
        <v>505</v>
      </c>
      <c r="I472" s="242" t="s">
        <v>598</v>
      </c>
      <c r="J472" s="119">
        <v>380</v>
      </c>
    </row>
    <row r="473" spans="8:10" x14ac:dyDescent="0.25">
      <c r="H473" s="92" t="s">
        <v>507</v>
      </c>
      <c r="I473" s="242" t="s">
        <v>599</v>
      </c>
      <c r="J473" s="119">
        <v>276</v>
      </c>
    </row>
    <row r="474" spans="8:10" x14ac:dyDescent="0.25">
      <c r="H474" s="92" t="s">
        <v>509</v>
      </c>
      <c r="I474" s="242" t="s">
        <v>600</v>
      </c>
      <c r="J474" s="119">
        <v>487</v>
      </c>
    </row>
    <row r="475" spans="8:10" x14ac:dyDescent="0.25">
      <c r="H475" s="92" t="s">
        <v>510</v>
      </c>
      <c r="I475" s="242" t="s">
        <v>601</v>
      </c>
      <c r="J475" s="119">
        <v>487</v>
      </c>
    </row>
    <row r="476" spans="8:10" x14ac:dyDescent="0.25">
      <c r="H476" s="413" t="s">
        <v>602</v>
      </c>
      <c r="I476" s="459"/>
      <c r="J476" s="459"/>
    </row>
    <row r="477" spans="8:10" x14ac:dyDescent="0.25">
      <c r="H477" s="92" t="s">
        <v>481</v>
      </c>
      <c r="I477" s="242" t="s">
        <v>603</v>
      </c>
      <c r="J477" s="119">
        <v>118</v>
      </c>
    </row>
    <row r="478" spans="8:10" x14ac:dyDescent="0.25">
      <c r="H478" s="413" t="s">
        <v>604</v>
      </c>
      <c r="I478" s="414"/>
      <c r="J478" s="414"/>
    </row>
    <row r="479" spans="8:10" x14ac:dyDescent="0.25">
      <c r="H479" s="92" t="s">
        <v>481</v>
      </c>
      <c r="I479" s="93" t="s">
        <v>605</v>
      </c>
      <c r="J479" s="121">
        <v>1683</v>
      </c>
    </row>
    <row r="480" spans="8:10" x14ac:dyDescent="0.25">
      <c r="H480" s="92" t="s">
        <v>483</v>
      </c>
      <c r="I480" s="93" t="s">
        <v>606</v>
      </c>
      <c r="J480" s="121">
        <v>2615</v>
      </c>
    </row>
    <row r="481" spans="8:10" x14ac:dyDescent="0.25">
      <c r="H481" s="92" t="s">
        <v>485</v>
      </c>
      <c r="I481" s="93" t="s">
        <v>607</v>
      </c>
      <c r="J481" s="121">
        <v>882</v>
      </c>
    </row>
    <row r="482" spans="8:10" x14ac:dyDescent="0.25">
      <c r="H482" s="450" t="s">
        <v>608</v>
      </c>
      <c r="I482" s="451"/>
      <c r="J482" s="452"/>
    </row>
    <row r="483" spans="8:10" x14ac:dyDescent="0.25">
      <c r="H483" s="92" t="s">
        <v>7</v>
      </c>
      <c r="I483" s="218" t="s">
        <v>609</v>
      </c>
      <c r="J483" s="243">
        <v>3381</v>
      </c>
    </row>
    <row r="484" spans="8:10" x14ac:dyDescent="0.25">
      <c r="H484" s="92" t="s">
        <v>8</v>
      </c>
      <c r="I484" s="218" t="s">
        <v>610</v>
      </c>
      <c r="J484" s="244" t="s">
        <v>611</v>
      </c>
    </row>
    <row r="485" spans="8:10" x14ac:dyDescent="0.25">
      <c r="H485" s="92" t="s">
        <v>9</v>
      </c>
      <c r="I485" s="218" t="s">
        <v>612</v>
      </c>
      <c r="J485" s="244" t="s">
        <v>613</v>
      </c>
    </row>
  </sheetData>
  <autoFilter ref="A11:O11" xr:uid="{00000000-0009-0000-0000-00000F000000}"/>
  <mergeCells count="36">
    <mergeCell ref="H482:J482"/>
    <mergeCell ref="H419:J419"/>
    <mergeCell ref="H422:J422"/>
    <mergeCell ref="H424:J424"/>
    <mergeCell ref="H427:J427"/>
    <mergeCell ref="H429:J429"/>
    <mergeCell ref="I430:J430"/>
    <mergeCell ref="I438:J438"/>
    <mergeCell ref="I442:J442"/>
    <mergeCell ref="H459:J459"/>
    <mergeCell ref="H476:J476"/>
    <mergeCell ref="H478:J478"/>
    <mergeCell ref="H417:J417"/>
    <mergeCell ref="H202:J202"/>
    <mergeCell ref="H203:J203"/>
    <mergeCell ref="H281:J281"/>
    <mergeCell ref="H304:J304"/>
    <mergeCell ref="H316:J316"/>
    <mergeCell ref="H335:J335"/>
    <mergeCell ref="H368:J368"/>
    <mergeCell ref="H369:J369"/>
    <mergeCell ref="H389:J389"/>
    <mergeCell ref="H405:J405"/>
    <mergeCell ref="H413:J413"/>
    <mergeCell ref="H154:J154"/>
    <mergeCell ref="I3:J3"/>
    <mergeCell ref="I4:J5"/>
    <mergeCell ref="K4:O5"/>
    <mergeCell ref="H8:J8"/>
    <mergeCell ref="H12:J12"/>
    <mergeCell ref="H46:J46"/>
    <mergeCell ref="H66:J66"/>
    <mergeCell ref="H96:J96"/>
    <mergeCell ref="H110:J110"/>
    <mergeCell ref="H129:J129"/>
    <mergeCell ref="H145:J145"/>
  </mergeCells>
  <pageMargins left="0.70866141732283472" right="0.70866141732283472" top="0.15748031496062992" bottom="0.19685039370078741" header="0.31496062992125984" footer="0.31496062992125984"/>
  <pageSetup paperSize="9" scale="65" fitToHeight="7" orientation="portrait" r:id="rId1"/>
  <rowBreaks count="5" manualBreakCount="5">
    <brk id="66" min="7" max="9" man="1"/>
    <brk id="135" min="7" max="9" man="1"/>
    <brk id="201" min="7" max="9" man="1"/>
    <brk id="271" min="7" max="9" man="1"/>
    <brk id="406" min="7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508"/>
  <sheetViews>
    <sheetView tabSelected="1" topLeftCell="A7" zoomScale="84" zoomScaleNormal="84" workbookViewId="0">
      <selection activeCell="C452" sqref="C452:F452"/>
    </sheetView>
  </sheetViews>
  <sheetFormatPr defaultColWidth="9.140625" defaultRowHeight="19.5" x14ac:dyDescent="0.3"/>
  <cols>
    <col min="1" max="2" width="9.140625" style="257"/>
    <col min="3" max="3" width="11.28515625" style="257" bestFit="1" customWidth="1"/>
    <col min="4" max="4" width="22.42578125" style="317" customWidth="1"/>
    <col min="5" max="5" width="86.42578125" style="257" customWidth="1"/>
    <col min="6" max="6" width="27.42578125" style="258" customWidth="1"/>
    <col min="7" max="247" width="9.140625" style="257"/>
    <col min="248" max="248" width="9.5703125" style="257" bestFit="1" customWidth="1"/>
    <col min="249" max="249" width="73" style="257" customWidth="1"/>
    <col min="250" max="250" width="17" style="257" customWidth="1"/>
    <col min="251" max="503" width="9.140625" style="257"/>
    <col min="504" max="504" width="9.5703125" style="257" bestFit="1" customWidth="1"/>
    <col min="505" max="505" width="73" style="257" customWidth="1"/>
    <col min="506" max="506" width="17" style="257" customWidth="1"/>
    <col min="507" max="759" width="9.140625" style="257"/>
    <col min="760" max="760" width="9.5703125" style="257" bestFit="1" customWidth="1"/>
    <col min="761" max="761" width="73" style="257" customWidth="1"/>
    <col min="762" max="762" width="17" style="257" customWidth="1"/>
    <col min="763" max="1015" width="9.140625" style="257"/>
    <col min="1016" max="1016" width="9.5703125" style="257" bestFit="1" customWidth="1"/>
    <col min="1017" max="1017" width="73" style="257" customWidth="1"/>
    <col min="1018" max="1018" width="17" style="257" customWidth="1"/>
    <col min="1019" max="1271" width="9.140625" style="257"/>
    <col min="1272" max="1272" width="9.5703125" style="257" bestFit="1" customWidth="1"/>
    <col min="1273" max="1273" width="73" style="257" customWidth="1"/>
    <col min="1274" max="1274" width="17" style="257" customWidth="1"/>
    <col min="1275" max="1527" width="9.140625" style="257"/>
    <col min="1528" max="1528" width="9.5703125" style="257" bestFit="1" customWidth="1"/>
    <col min="1529" max="1529" width="73" style="257" customWidth="1"/>
    <col min="1530" max="1530" width="17" style="257" customWidth="1"/>
    <col min="1531" max="1783" width="9.140625" style="257"/>
    <col min="1784" max="1784" width="9.5703125" style="257" bestFit="1" customWidth="1"/>
    <col min="1785" max="1785" width="73" style="257" customWidth="1"/>
    <col min="1786" max="1786" width="17" style="257" customWidth="1"/>
    <col min="1787" max="2039" width="9.140625" style="257"/>
    <col min="2040" max="2040" width="9.5703125" style="257" bestFit="1" customWidth="1"/>
    <col min="2041" max="2041" width="73" style="257" customWidth="1"/>
    <col min="2042" max="2042" width="17" style="257" customWidth="1"/>
    <col min="2043" max="2295" width="9.140625" style="257"/>
    <col min="2296" max="2296" width="9.5703125" style="257" bestFit="1" customWidth="1"/>
    <col min="2297" max="2297" width="73" style="257" customWidth="1"/>
    <col min="2298" max="2298" width="17" style="257" customWidth="1"/>
    <col min="2299" max="2551" width="9.140625" style="257"/>
    <col min="2552" max="2552" width="9.5703125" style="257" bestFit="1" customWidth="1"/>
    <col min="2553" max="2553" width="73" style="257" customWidth="1"/>
    <col min="2554" max="2554" width="17" style="257" customWidth="1"/>
    <col min="2555" max="2807" width="9.140625" style="257"/>
    <col min="2808" max="2808" width="9.5703125" style="257" bestFit="1" customWidth="1"/>
    <col min="2809" max="2809" width="73" style="257" customWidth="1"/>
    <col min="2810" max="2810" width="17" style="257" customWidth="1"/>
    <col min="2811" max="3063" width="9.140625" style="257"/>
    <col min="3064" max="3064" width="9.5703125" style="257" bestFit="1" customWidth="1"/>
    <col min="3065" max="3065" width="73" style="257" customWidth="1"/>
    <col min="3066" max="3066" width="17" style="257" customWidth="1"/>
    <col min="3067" max="3319" width="9.140625" style="257"/>
    <col min="3320" max="3320" width="9.5703125" style="257" bestFit="1" customWidth="1"/>
    <col min="3321" max="3321" width="73" style="257" customWidth="1"/>
    <col min="3322" max="3322" width="17" style="257" customWidth="1"/>
    <col min="3323" max="3575" width="9.140625" style="257"/>
    <col min="3576" max="3576" width="9.5703125" style="257" bestFit="1" customWidth="1"/>
    <col min="3577" max="3577" width="73" style="257" customWidth="1"/>
    <col min="3578" max="3578" width="17" style="257" customWidth="1"/>
    <col min="3579" max="3831" width="9.140625" style="257"/>
    <col min="3832" max="3832" width="9.5703125" style="257" bestFit="1" customWidth="1"/>
    <col min="3833" max="3833" width="73" style="257" customWidth="1"/>
    <col min="3834" max="3834" width="17" style="257" customWidth="1"/>
    <col min="3835" max="4087" width="9.140625" style="257"/>
    <col min="4088" max="4088" width="9.5703125" style="257" bestFit="1" customWidth="1"/>
    <col min="4089" max="4089" width="73" style="257" customWidth="1"/>
    <col min="4090" max="4090" width="17" style="257" customWidth="1"/>
    <col min="4091" max="4343" width="9.140625" style="257"/>
    <col min="4344" max="4344" width="9.5703125" style="257" bestFit="1" customWidth="1"/>
    <col min="4345" max="4345" width="73" style="257" customWidth="1"/>
    <col min="4346" max="4346" width="17" style="257" customWidth="1"/>
    <col min="4347" max="4599" width="9.140625" style="257"/>
    <col min="4600" max="4600" width="9.5703125" style="257" bestFit="1" customWidth="1"/>
    <col min="4601" max="4601" width="73" style="257" customWidth="1"/>
    <col min="4602" max="4602" width="17" style="257" customWidth="1"/>
    <col min="4603" max="4855" width="9.140625" style="257"/>
    <col min="4856" max="4856" width="9.5703125" style="257" bestFit="1" customWidth="1"/>
    <col min="4857" max="4857" width="73" style="257" customWidth="1"/>
    <col min="4858" max="4858" width="17" style="257" customWidth="1"/>
    <col min="4859" max="5111" width="9.140625" style="257"/>
    <col min="5112" max="5112" width="9.5703125" style="257" bestFit="1" customWidth="1"/>
    <col min="5113" max="5113" width="73" style="257" customWidth="1"/>
    <col min="5114" max="5114" width="17" style="257" customWidth="1"/>
    <col min="5115" max="5367" width="9.140625" style="257"/>
    <col min="5368" max="5368" width="9.5703125" style="257" bestFit="1" customWidth="1"/>
    <col min="5369" max="5369" width="73" style="257" customWidth="1"/>
    <col min="5370" max="5370" width="17" style="257" customWidth="1"/>
    <col min="5371" max="5623" width="9.140625" style="257"/>
    <col min="5624" max="5624" width="9.5703125" style="257" bestFit="1" customWidth="1"/>
    <col min="5625" max="5625" width="73" style="257" customWidth="1"/>
    <col min="5626" max="5626" width="17" style="257" customWidth="1"/>
    <col min="5627" max="5879" width="9.140625" style="257"/>
    <col min="5880" max="5880" width="9.5703125" style="257" bestFit="1" customWidth="1"/>
    <col min="5881" max="5881" width="73" style="257" customWidth="1"/>
    <col min="5882" max="5882" width="17" style="257" customWidth="1"/>
    <col min="5883" max="6135" width="9.140625" style="257"/>
    <col min="6136" max="6136" width="9.5703125" style="257" bestFit="1" customWidth="1"/>
    <col min="6137" max="6137" width="73" style="257" customWidth="1"/>
    <col min="6138" max="6138" width="17" style="257" customWidth="1"/>
    <col min="6139" max="6391" width="9.140625" style="257"/>
    <col min="6392" max="6392" width="9.5703125" style="257" bestFit="1" customWidth="1"/>
    <col min="6393" max="6393" width="73" style="257" customWidth="1"/>
    <col min="6394" max="6394" width="17" style="257" customWidth="1"/>
    <col min="6395" max="6647" width="9.140625" style="257"/>
    <col min="6648" max="6648" width="9.5703125" style="257" bestFit="1" customWidth="1"/>
    <col min="6649" max="6649" width="73" style="257" customWidth="1"/>
    <col min="6650" max="6650" width="17" style="257" customWidth="1"/>
    <col min="6651" max="6903" width="9.140625" style="257"/>
    <col min="6904" max="6904" width="9.5703125" style="257" bestFit="1" customWidth="1"/>
    <col min="6905" max="6905" width="73" style="257" customWidth="1"/>
    <col min="6906" max="6906" width="17" style="257" customWidth="1"/>
    <col min="6907" max="7159" width="9.140625" style="257"/>
    <col min="7160" max="7160" width="9.5703125" style="257" bestFit="1" customWidth="1"/>
    <col min="7161" max="7161" width="73" style="257" customWidth="1"/>
    <col min="7162" max="7162" width="17" style="257" customWidth="1"/>
    <col min="7163" max="7415" width="9.140625" style="257"/>
    <col min="7416" max="7416" width="9.5703125" style="257" bestFit="1" customWidth="1"/>
    <col min="7417" max="7417" width="73" style="257" customWidth="1"/>
    <col min="7418" max="7418" width="17" style="257" customWidth="1"/>
    <col min="7419" max="7671" width="9.140625" style="257"/>
    <col min="7672" max="7672" width="9.5703125" style="257" bestFit="1" customWidth="1"/>
    <col min="7673" max="7673" width="73" style="257" customWidth="1"/>
    <col min="7674" max="7674" width="17" style="257" customWidth="1"/>
    <col min="7675" max="7927" width="9.140625" style="257"/>
    <col min="7928" max="7928" width="9.5703125" style="257" bestFit="1" customWidth="1"/>
    <col min="7929" max="7929" width="73" style="257" customWidth="1"/>
    <col min="7930" max="7930" width="17" style="257" customWidth="1"/>
    <col min="7931" max="8183" width="9.140625" style="257"/>
    <col min="8184" max="8184" width="9.5703125" style="257" bestFit="1" customWidth="1"/>
    <col min="8185" max="8185" width="73" style="257" customWidth="1"/>
    <col min="8186" max="8186" width="17" style="257" customWidth="1"/>
    <col min="8187" max="8439" width="9.140625" style="257"/>
    <col min="8440" max="8440" width="9.5703125" style="257" bestFit="1" customWidth="1"/>
    <col min="8441" max="8441" width="73" style="257" customWidth="1"/>
    <col min="8442" max="8442" width="17" style="257" customWidth="1"/>
    <col min="8443" max="8695" width="9.140625" style="257"/>
    <col min="8696" max="8696" width="9.5703125" style="257" bestFit="1" customWidth="1"/>
    <col min="8697" max="8697" width="73" style="257" customWidth="1"/>
    <col min="8698" max="8698" width="17" style="257" customWidth="1"/>
    <col min="8699" max="8951" width="9.140625" style="257"/>
    <col min="8952" max="8952" width="9.5703125" style="257" bestFit="1" customWidth="1"/>
    <col min="8953" max="8953" width="73" style="257" customWidth="1"/>
    <col min="8954" max="8954" width="17" style="257" customWidth="1"/>
    <col min="8955" max="9207" width="9.140625" style="257"/>
    <col min="9208" max="9208" width="9.5703125" style="257" bestFit="1" customWidth="1"/>
    <col min="9209" max="9209" width="73" style="257" customWidth="1"/>
    <col min="9210" max="9210" width="17" style="257" customWidth="1"/>
    <col min="9211" max="9463" width="9.140625" style="257"/>
    <col min="9464" max="9464" width="9.5703125" style="257" bestFit="1" customWidth="1"/>
    <col min="9465" max="9465" width="73" style="257" customWidth="1"/>
    <col min="9466" max="9466" width="17" style="257" customWidth="1"/>
    <col min="9467" max="9719" width="9.140625" style="257"/>
    <col min="9720" max="9720" width="9.5703125" style="257" bestFit="1" customWidth="1"/>
    <col min="9721" max="9721" width="73" style="257" customWidth="1"/>
    <col min="9722" max="9722" width="17" style="257" customWidth="1"/>
    <col min="9723" max="9975" width="9.140625" style="257"/>
    <col min="9976" max="9976" width="9.5703125" style="257" bestFit="1" customWidth="1"/>
    <col min="9977" max="9977" width="73" style="257" customWidth="1"/>
    <col min="9978" max="9978" width="17" style="257" customWidth="1"/>
    <col min="9979" max="10231" width="9.140625" style="257"/>
    <col min="10232" max="10232" width="9.5703125" style="257" bestFit="1" customWidth="1"/>
    <col min="10233" max="10233" width="73" style="257" customWidth="1"/>
    <col min="10234" max="10234" width="17" style="257" customWidth="1"/>
    <col min="10235" max="10487" width="9.140625" style="257"/>
    <col min="10488" max="10488" width="9.5703125" style="257" bestFit="1" customWidth="1"/>
    <col min="10489" max="10489" width="73" style="257" customWidth="1"/>
    <col min="10490" max="10490" width="17" style="257" customWidth="1"/>
    <col min="10491" max="10743" width="9.140625" style="257"/>
    <col min="10744" max="10744" width="9.5703125" style="257" bestFit="1" customWidth="1"/>
    <col min="10745" max="10745" width="73" style="257" customWidth="1"/>
    <col min="10746" max="10746" width="17" style="257" customWidth="1"/>
    <col min="10747" max="10999" width="9.140625" style="257"/>
    <col min="11000" max="11000" width="9.5703125" style="257" bestFit="1" customWidth="1"/>
    <col min="11001" max="11001" width="73" style="257" customWidth="1"/>
    <col min="11002" max="11002" width="17" style="257" customWidth="1"/>
    <col min="11003" max="11255" width="9.140625" style="257"/>
    <col min="11256" max="11256" width="9.5703125" style="257" bestFit="1" customWidth="1"/>
    <col min="11257" max="11257" width="73" style="257" customWidth="1"/>
    <col min="11258" max="11258" width="17" style="257" customWidth="1"/>
    <col min="11259" max="11511" width="9.140625" style="257"/>
    <col min="11512" max="11512" width="9.5703125" style="257" bestFit="1" customWidth="1"/>
    <col min="11513" max="11513" width="73" style="257" customWidth="1"/>
    <col min="11514" max="11514" width="17" style="257" customWidth="1"/>
    <col min="11515" max="11767" width="9.140625" style="257"/>
    <col min="11768" max="11768" width="9.5703125" style="257" bestFit="1" customWidth="1"/>
    <col min="11769" max="11769" width="73" style="257" customWidth="1"/>
    <col min="11770" max="11770" width="17" style="257" customWidth="1"/>
    <col min="11771" max="12023" width="9.140625" style="257"/>
    <col min="12024" max="12024" width="9.5703125" style="257" bestFit="1" customWidth="1"/>
    <col min="12025" max="12025" width="73" style="257" customWidth="1"/>
    <col min="12026" max="12026" width="17" style="257" customWidth="1"/>
    <col min="12027" max="12279" width="9.140625" style="257"/>
    <col min="12280" max="12280" width="9.5703125" style="257" bestFit="1" customWidth="1"/>
    <col min="12281" max="12281" width="73" style="257" customWidth="1"/>
    <col min="12282" max="12282" width="17" style="257" customWidth="1"/>
    <col min="12283" max="12535" width="9.140625" style="257"/>
    <col min="12536" max="12536" width="9.5703125" style="257" bestFit="1" customWidth="1"/>
    <col min="12537" max="12537" width="73" style="257" customWidth="1"/>
    <col min="12538" max="12538" width="17" style="257" customWidth="1"/>
    <col min="12539" max="12791" width="9.140625" style="257"/>
    <col min="12792" max="12792" width="9.5703125" style="257" bestFit="1" customWidth="1"/>
    <col min="12793" max="12793" width="73" style="257" customWidth="1"/>
    <col min="12794" max="12794" width="17" style="257" customWidth="1"/>
    <col min="12795" max="13047" width="9.140625" style="257"/>
    <col min="13048" max="13048" width="9.5703125" style="257" bestFit="1" customWidth="1"/>
    <col min="13049" max="13049" width="73" style="257" customWidth="1"/>
    <col min="13050" max="13050" width="17" style="257" customWidth="1"/>
    <col min="13051" max="13303" width="9.140625" style="257"/>
    <col min="13304" max="13304" width="9.5703125" style="257" bestFit="1" customWidth="1"/>
    <col min="13305" max="13305" width="73" style="257" customWidth="1"/>
    <col min="13306" max="13306" width="17" style="257" customWidth="1"/>
    <col min="13307" max="13559" width="9.140625" style="257"/>
    <col min="13560" max="13560" width="9.5703125" style="257" bestFit="1" customWidth="1"/>
    <col min="13561" max="13561" width="73" style="257" customWidth="1"/>
    <col min="13562" max="13562" width="17" style="257" customWidth="1"/>
    <col min="13563" max="13815" width="9.140625" style="257"/>
    <col min="13816" max="13816" width="9.5703125" style="257" bestFit="1" customWidth="1"/>
    <col min="13817" max="13817" width="73" style="257" customWidth="1"/>
    <col min="13818" max="13818" width="17" style="257" customWidth="1"/>
    <col min="13819" max="14071" width="9.140625" style="257"/>
    <col min="14072" max="14072" width="9.5703125" style="257" bestFit="1" customWidth="1"/>
    <col min="14073" max="14073" width="73" style="257" customWidth="1"/>
    <col min="14074" max="14074" width="17" style="257" customWidth="1"/>
    <col min="14075" max="14327" width="9.140625" style="257"/>
    <col min="14328" max="14328" width="9.5703125" style="257" bestFit="1" customWidth="1"/>
    <col min="14329" max="14329" width="73" style="257" customWidth="1"/>
    <col min="14330" max="14330" width="17" style="257" customWidth="1"/>
    <col min="14331" max="14583" width="9.140625" style="257"/>
    <col min="14584" max="14584" width="9.5703125" style="257" bestFit="1" customWidth="1"/>
    <col min="14585" max="14585" width="73" style="257" customWidth="1"/>
    <col min="14586" max="14586" width="17" style="257" customWidth="1"/>
    <col min="14587" max="14839" width="9.140625" style="257"/>
    <col min="14840" max="14840" width="9.5703125" style="257" bestFit="1" customWidth="1"/>
    <col min="14841" max="14841" width="73" style="257" customWidth="1"/>
    <col min="14842" max="14842" width="17" style="257" customWidth="1"/>
    <col min="14843" max="15095" width="9.140625" style="257"/>
    <col min="15096" max="15096" width="9.5703125" style="257" bestFit="1" customWidth="1"/>
    <col min="15097" max="15097" width="73" style="257" customWidth="1"/>
    <col min="15098" max="15098" width="17" style="257" customWidth="1"/>
    <col min="15099" max="15351" width="9.140625" style="257"/>
    <col min="15352" max="15352" width="9.5703125" style="257" bestFit="1" customWidth="1"/>
    <col min="15353" max="15353" width="73" style="257" customWidth="1"/>
    <col min="15354" max="15354" width="17" style="257" customWidth="1"/>
    <col min="15355" max="15607" width="9.140625" style="257"/>
    <col min="15608" max="15608" width="9.5703125" style="257" bestFit="1" customWidth="1"/>
    <col min="15609" max="15609" width="73" style="257" customWidth="1"/>
    <col min="15610" max="15610" width="17" style="257" customWidth="1"/>
    <col min="15611" max="15863" width="9.140625" style="257"/>
    <col min="15864" max="15864" width="9.5703125" style="257" bestFit="1" customWidth="1"/>
    <col min="15865" max="15865" width="73" style="257" customWidth="1"/>
    <col min="15866" max="15866" width="17" style="257" customWidth="1"/>
    <col min="15867" max="16119" width="9.140625" style="257"/>
    <col min="16120" max="16120" width="9.5703125" style="257" bestFit="1" customWidth="1"/>
    <col min="16121" max="16121" width="73" style="257" customWidth="1"/>
    <col min="16122" max="16122" width="17" style="257" customWidth="1"/>
    <col min="16123" max="16384" width="9.140625" style="257"/>
  </cols>
  <sheetData>
    <row r="1" spans="3:6" ht="11.25" customHeight="1" x14ac:dyDescent="0.3"/>
    <row r="2" spans="3:6" ht="113.25" customHeight="1" x14ac:dyDescent="0.3">
      <c r="F2" s="258" t="s">
        <v>739</v>
      </c>
    </row>
    <row r="3" spans="3:6" x14ac:dyDescent="0.3">
      <c r="E3" s="494"/>
      <c r="F3" s="494"/>
    </row>
    <row r="4" spans="3:6" x14ac:dyDescent="0.3">
      <c r="E4" s="494" t="s">
        <v>706</v>
      </c>
      <c r="F4" s="494"/>
    </row>
    <row r="5" spans="3:6" ht="36.75" customHeight="1" x14ac:dyDescent="0.3">
      <c r="E5" s="494"/>
      <c r="F5" s="494"/>
    </row>
    <row r="6" spans="3:6" x14ac:dyDescent="0.3">
      <c r="F6" s="318" t="s">
        <v>638</v>
      </c>
    </row>
    <row r="8" spans="3:6" x14ac:dyDescent="0.3">
      <c r="C8" s="495" t="s">
        <v>1208</v>
      </c>
      <c r="D8" s="495"/>
      <c r="E8" s="495"/>
      <c r="F8" s="495"/>
    </row>
    <row r="10" spans="3:6" ht="40.5" x14ac:dyDescent="0.35">
      <c r="C10" s="259" t="s">
        <v>3</v>
      </c>
      <c r="D10" s="260" t="s">
        <v>767</v>
      </c>
      <c r="E10" s="259" t="s">
        <v>4</v>
      </c>
      <c r="F10" s="261" t="s">
        <v>5</v>
      </c>
    </row>
    <row r="11" spans="3:6" x14ac:dyDescent="0.3">
      <c r="C11" s="262"/>
      <c r="D11" s="319"/>
      <c r="E11" s="262"/>
      <c r="F11" s="320"/>
    </row>
    <row r="12" spans="3:6" ht="20.25" x14ac:dyDescent="0.35">
      <c r="C12" s="496" t="s">
        <v>1212</v>
      </c>
      <c r="D12" s="496"/>
      <c r="E12" s="496"/>
      <c r="F12" s="496"/>
    </row>
    <row r="13" spans="3:6" x14ac:dyDescent="0.3">
      <c r="C13" s="263" t="s">
        <v>7</v>
      </c>
      <c r="D13" s="264" t="s">
        <v>843</v>
      </c>
      <c r="E13" s="265" t="s">
        <v>764</v>
      </c>
      <c r="F13" s="321">
        <v>180</v>
      </c>
    </row>
    <row r="14" spans="3:6" x14ac:dyDescent="0.3">
      <c r="C14" s="263" t="s">
        <v>8</v>
      </c>
      <c r="D14" s="264" t="s">
        <v>844</v>
      </c>
      <c r="E14" s="265" t="s">
        <v>765</v>
      </c>
      <c r="F14" s="321">
        <v>220</v>
      </c>
    </row>
    <row r="15" spans="3:6" x14ac:dyDescent="0.3">
      <c r="C15" s="263" t="s">
        <v>9</v>
      </c>
      <c r="D15" s="264" t="s">
        <v>845</v>
      </c>
      <c r="E15" s="265" t="s">
        <v>766</v>
      </c>
      <c r="F15" s="321">
        <v>260</v>
      </c>
    </row>
    <row r="16" spans="3:6" x14ac:dyDescent="0.3">
      <c r="C16" s="263" t="s">
        <v>10</v>
      </c>
      <c r="D16" s="264" t="s">
        <v>846</v>
      </c>
      <c r="E16" s="265" t="s">
        <v>847</v>
      </c>
      <c r="F16" s="321">
        <v>190</v>
      </c>
    </row>
    <row r="17" spans="3:6" x14ac:dyDescent="0.3">
      <c r="C17" s="263" t="s">
        <v>11</v>
      </c>
      <c r="D17" s="264" t="s">
        <v>848</v>
      </c>
      <c r="E17" s="265" t="s">
        <v>849</v>
      </c>
      <c r="F17" s="321">
        <v>190</v>
      </c>
    </row>
    <row r="18" spans="3:6" x14ac:dyDescent="0.3">
      <c r="C18" s="263" t="s">
        <v>12</v>
      </c>
      <c r="D18" s="264" t="s">
        <v>850</v>
      </c>
      <c r="E18" s="265" t="s">
        <v>851</v>
      </c>
      <c r="F18" s="321">
        <v>190</v>
      </c>
    </row>
    <row r="19" spans="3:6" x14ac:dyDescent="0.3">
      <c r="C19" s="263" t="s">
        <v>13</v>
      </c>
      <c r="D19" s="264" t="s">
        <v>852</v>
      </c>
      <c r="E19" s="265" t="s">
        <v>853</v>
      </c>
      <c r="F19" s="321">
        <v>250</v>
      </c>
    </row>
    <row r="20" spans="3:6" x14ac:dyDescent="0.3">
      <c r="C20" s="263" t="s">
        <v>14</v>
      </c>
      <c r="D20" s="264" t="s">
        <v>854</v>
      </c>
      <c r="E20" s="265" t="s">
        <v>855</v>
      </c>
      <c r="F20" s="321">
        <v>200</v>
      </c>
    </row>
    <row r="21" spans="3:6" x14ac:dyDescent="0.3">
      <c r="C21" s="263" t="s">
        <v>15</v>
      </c>
      <c r="D21" s="264" t="s">
        <v>856</v>
      </c>
      <c r="E21" s="265" t="s">
        <v>857</v>
      </c>
      <c r="F21" s="321">
        <v>370</v>
      </c>
    </row>
    <row r="22" spans="3:6" x14ac:dyDescent="0.3">
      <c r="C22" s="263" t="s">
        <v>16</v>
      </c>
      <c r="D22" s="264" t="s">
        <v>858</v>
      </c>
      <c r="E22" s="265" t="s">
        <v>859</v>
      </c>
      <c r="F22" s="321">
        <v>200</v>
      </c>
    </row>
    <row r="23" spans="3:6" x14ac:dyDescent="0.3">
      <c r="C23" s="263" t="s">
        <v>17</v>
      </c>
      <c r="D23" s="264" t="s">
        <v>860</v>
      </c>
      <c r="E23" s="265" t="s">
        <v>861</v>
      </c>
      <c r="F23" s="321">
        <v>360</v>
      </c>
    </row>
    <row r="24" spans="3:6" x14ac:dyDescent="0.3">
      <c r="C24" s="263" t="s">
        <v>18</v>
      </c>
      <c r="D24" s="264" t="s">
        <v>862</v>
      </c>
      <c r="E24" s="265" t="s">
        <v>863</v>
      </c>
      <c r="F24" s="321">
        <v>230</v>
      </c>
    </row>
    <row r="25" spans="3:6" x14ac:dyDescent="0.3">
      <c r="C25" s="263" t="s">
        <v>19</v>
      </c>
      <c r="D25" s="264" t="s">
        <v>864</v>
      </c>
      <c r="E25" s="265" t="s">
        <v>865</v>
      </c>
      <c r="F25" s="321">
        <v>280</v>
      </c>
    </row>
    <row r="26" spans="3:6" x14ac:dyDescent="0.3">
      <c r="C26" s="263" t="s">
        <v>20</v>
      </c>
      <c r="D26" s="264" t="s">
        <v>866</v>
      </c>
      <c r="E26" s="265" t="s">
        <v>867</v>
      </c>
      <c r="F26" s="321">
        <v>185</v>
      </c>
    </row>
    <row r="27" spans="3:6" x14ac:dyDescent="0.3">
      <c r="C27" s="263" t="s">
        <v>21</v>
      </c>
      <c r="D27" s="266" t="s">
        <v>868</v>
      </c>
      <c r="E27" s="267" t="s">
        <v>869</v>
      </c>
      <c r="F27" s="321">
        <v>185</v>
      </c>
    </row>
    <row r="28" spans="3:6" x14ac:dyDescent="0.3">
      <c r="C28" s="263" t="s">
        <v>22</v>
      </c>
      <c r="D28" s="264" t="s">
        <v>870</v>
      </c>
      <c r="E28" s="267" t="str">
        <f>'[1]Свод по лабор.'!$B$26</f>
        <v>Исследование ревмотоидных  факторов</v>
      </c>
      <c r="F28" s="321">
        <v>510</v>
      </c>
    </row>
    <row r="29" spans="3:6" x14ac:dyDescent="0.3">
      <c r="C29" s="263" t="s">
        <v>23</v>
      </c>
      <c r="D29" s="264" t="s">
        <v>871</v>
      </c>
      <c r="E29" s="265" t="s">
        <v>872</v>
      </c>
      <c r="F29" s="321">
        <v>275</v>
      </c>
    </row>
    <row r="30" spans="3:6" x14ac:dyDescent="0.3">
      <c r="C30" s="263" t="s">
        <v>24</v>
      </c>
      <c r="D30" s="266" t="s">
        <v>899</v>
      </c>
      <c r="E30" s="267" t="str">
        <f>'[1]Свод по лабор.'!$B$28</f>
        <v>Определение  антистрептолизина</v>
      </c>
      <c r="F30" s="321">
        <v>315</v>
      </c>
    </row>
    <row r="31" spans="3:6" x14ac:dyDescent="0.3">
      <c r="C31" s="263" t="s">
        <v>25</v>
      </c>
      <c r="D31" s="266" t="s">
        <v>900</v>
      </c>
      <c r="E31" s="267" t="str">
        <f>'[1]Свод по лабор.'!$B$40</f>
        <v>Исследование уровня триглицеридов в крови</v>
      </c>
      <c r="F31" s="321">
        <v>360</v>
      </c>
    </row>
    <row r="32" spans="3:6" x14ac:dyDescent="0.3">
      <c r="C32" s="263" t="s">
        <v>26</v>
      </c>
      <c r="D32" s="266" t="s">
        <v>905</v>
      </c>
      <c r="E32" s="267" t="s">
        <v>904</v>
      </c>
      <c r="F32" s="321">
        <v>280</v>
      </c>
    </row>
    <row r="33" spans="3:6" ht="39" x14ac:dyDescent="0.3">
      <c r="C33" s="263" t="s">
        <v>27</v>
      </c>
      <c r="D33" s="266" t="s">
        <v>901</v>
      </c>
      <c r="E33" s="267" t="str">
        <f>'[1]Свод по лабор.'!$B$42</f>
        <v>Исследование уровня холестерина липопротеидов низкой плотности сыворотки крови (ЛПНП)</v>
      </c>
      <c r="F33" s="321">
        <v>320</v>
      </c>
    </row>
    <row r="34" spans="3:6" ht="39" x14ac:dyDescent="0.3">
      <c r="C34" s="263" t="s">
        <v>28</v>
      </c>
      <c r="D34" s="266" t="s">
        <v>902</v>
      </c>
      <c r="E34" s="267" t="str">
        <f>'[1]Свод по лабор.'!$B$43</f>
        <v>Исследование уровня холестерина липопротеидов высокой плотности сыворотки крови (ЛПВП)</v>
      </c>
      <c r="F34" s="321">
        <v>330</v>
      </c>
    </row>
    <row r="35" spans="3:6" x14ac:dyDescent="0.3">
      <c r="C35" s="263" t="s">
        <v>29</v>
      </c>
      <c r="D35" s="266" t="s">
        <v>903</v>
      </c>
      <c r="E35" s="267" t="s">
        <v>755</v>
      </c>
      <c r="F35" s="321">
        <v>380</v>
      </c>
    </row>
    <row r="36" spans="3:6" ht="39" x14ac:dyDescent="0.3">
      <c r="C36" s="263" t="s">
        <v>30</v>
      </c>
      <c r="D36" s="268" t="s">
        <v>985</v>
      </c>
      <c r="E36" s="268" t="s">
        <v>986</v>
      </c>
      <c r="F36" s="321">
        <v>250</v>
      </c>
    </row>
    <row r="37" spans="3:6" x14ac:dyDescent="0.3">
      <c r="C37" s="263" t="s">
        <v>31</v>
      </c>
      <c r="D37" s="266" t="s">
        <v>870</v>
      </c>
      <c r="E37" s="267" t="s">
        <v>1015</v>
      </c>
      <c r="F37" s="321">
        <v>700</v>
      </c>
    </row>
    <row r="38" spans="3:6" ht="15" customHeight="1" x14ac:dyDescent="0.3">
      <c r="C38" s="269" t="s">
        <v>32</v>
      </c>
      <c r="D38" s="268" t="s">
        <v>1012</v>
      </c>
      <c r="E38" s="270" t="s">
        <v>528</v>
      </c>
      <c r="F38" s="271">
        <v>112</v>
      </c>
    </row>
    <row r="39" spans="3:6" x14ac:dyDescent="0.3">
      <c r="C39" s="263" t="s">
        <v>33</v>
      </c>
      <c r="D39" s="272" t="s">
        <v>898</v>
      </c>
      <c r="E39" s="273" t="str">
        <f>'[1]Свод по лабор.'!$B$52</f>
        <v>Общий анализ крови (тройка)  ( гемоглобин;  СОЭ;  лейкоциты )</v>
      </c>
      <c r="F39" s="282">
        <v>325</v>
      </c>
    </row>
    <row r="40" spans="3:6" ht="39" x14ac:dyDescent="0.3">
      <c r="C40" s="263" t="s">
        <v>34</v>
      </c>
      <c r="D40" s="272" t="s">
        <v>897</v>
      </c>
      <c r="E40" s="273" t="str">
        <f>'[1]Свод по лабор.'!$B$53</f>
        <v xml:space="preserve">Общий анализ крови (развернутый) (гемоглобин;  СОЭ;  лейкоциты;  тромбоциты;  эритроциты; лейкоцитарная формула)                                                                                                                                               </v>
      </c>
      <c r="F40" s="282">
        <v>620</v>
      </c>
    </row>
    <row r="41" spans="3:6" x14ac:dyDescent="0.3">
      <c r="C41" s="263" t="s">
        <v>35</v>
      </c>
      <c r="D41" s="265" t="s">
        <v>906</v>
      </c>
      <c r="E41" s="273" t="str">
        <f>'[1]Свод по лабор.'!$B$54</f>
        <v>Исследование уровня ретикулоцитов  в крови</v>
      </c>
      <c r="F41" s="282">
        <v>400</v>
      </c>
    </row>
    <row r="42" spans="3:6" x14ac:dyDescent="0.3">
      <c r="C42" s="263" t="s">
        <v>36</v>
      </c>
      <c r="D42" s="274" t="s">
        <v>959</v>
      </c>
      <c r="E42" s="273" t="str">
        <f>'[1]Свод по лабор.'!$B$55</f>
        <v>Риноцитограмма</v>
      </c>
      <c r="F42" s="282">
        <v>300</v>
      </c>
    </row>
    <row r="43" spans="3:6" x14ac:dyDescent="0.3">
      <c r="C43" s="263" t="s">
        <v>37</v>
      </c>
      <c r="D43" s="265" t="s">
        <v>784</v>
      </c>
      <c r="E43" s="273" t="str">
        <f>'[1]Свод по лабор.'!$B$58</f>
        <v>Микроскопическое исследование осадка мочи</v>
      </c>
      <c r="F43" s="282">
        <v>200</v>
      </c>
    </row>
    <row r="44" spans="3:6" x14ac:dyDescent="0.3">
      <c r="C44" s="263" t="s">
        <v>39</v>
      </c>
      <c r="D44" s="265" t="s">
        <v>785</v>
      </c>
      <c r="E44" s="273" t="str">
        <f>'[1]Свод по лабор.'!$B$59</f>
        <v>Исследование объема остаточной мочи (проба Нечипоренко)</v>
      </c>
      <c r="F44" s="282">
        <v>230</v>
      </c>
    </row>
    <row r="45" spans="3:6" x14ac:dyDescent="0.3">
      <c r="C45" s="263" t="s">
        <v>41</v>
      </c>
      <c r="D45" s="272" t="s">
        <v>783</v>
      </c>
      <c r="E45" s="273" t="str">
        <f>'[1]Свод по лабор.'!$B$61</f>
        <v>Соскоб на энтеробиоз</v>
      </c>
      <c r="F45" s="282">
        <v>230</v>
      </c>
    </row>
    <row r="46" spans="3:6" ht="58.5" x14ac:dyDescent="0.3">
      <c r="C46" s="263" t="s">
        <v>1213</v>
      </c>
      <c r="D46" s="265" t="s">
        <v>786</v>
      </c>
      <c r="E46" s="273" t="str">
        <f>'[1]Свод по лабор.'!$B$62</f>
        <v>Общий анализ мочи  ( определнение уровня глюкозы, билирубина, кетоновых тел, удельного веса, эритроцитов и гемоглобина, белка, кислотности, нитритов и лейкоцитов)</v>
      </c>
      <c r="F46" s="282">
        <v>210</v>
      </c>
    </row>
    <row r="47" spans="3:6" x14ac:dyDescent="0.3">
      <c r="C47" s="263" t="s">
        <v>1214</v>
      </c>
      <c r="D47" s="272" t="s">
        <v>909</v>
      </c>
      <c r="E47" s="273" t="s">
        <v>908</v>
      </c>
      <c r="F47" s="282">
        <v>215</v>
      </c>
    </row>
    <row r="48" spans="3:6" x14ac:dyDescent="0.3">
      <c r="C48" s="263" t="s">
        <v>1215</v>
      </c>
      <c r="D48" s="272" t="s">
        <v>907</v>
      </c>
      <c r="E48" s="273" t="str">
        <f>'[1]Свод по лабор.'!$B$64</f>
        <v>Копрограмма</v>
      </c>
      <c r="F48" s="282">
        <v>380</v>
      </c>
    </row>
    <row r="49" spans="3:6" ht="39" x14ac:dyDescent="0.3">
      <c r="C49" s="275" t="s">
        <v>1216</v>
      </c>
      <c r="D49" s="265" t="s">
        <v>787</v>
      </c>
      <c r="E49" s="273" t="s">
        <v>61</v>
      </c>
      <c r="F49" s="282">
        <v>1250</v>
      </c>
    </row>
    <row r="50" spans="3:6" ht="39" x14ac:dyDescent="0.3">
      <c r="C50" s="263" t="s">
        <v>1217</v>
      </c>
      <c r="D50" s="265" t="s">
        <v>787</v>
      </c>
      <c r="E50" s="276" t="s">
        <v>695</v>
      </c>
      <c r="F50" s="282">
        <v>1090</v>
      </c>
    </row>
    <row r="51" spans="3:6" x14ac:dyDescent="0.3">
      <c r="C51" s="263" t="s">
        <v>1218</v>
      </c>
      <c r="D51" s="274" t="s">
        <v>993</v>
      </c>
      <c r="E51" s="273" t="s">
        <v>661</v>
      </c>
      <c r="F51" s="282">
        <v>560</v>
      </c>
    </row>
    <row r="52" spans="3:6" x14ac:dyDescent="0.3">
      <c r="C52" s="263" t="s">
        <v>1219</v>
      </c>
      <c r="D52" s="274" t="s">
        <v>1013</v>
      </c>
      <c r="E52" s="277" t="s">
        <v>530</v>
      </c>
      <c r="F52" s="278">
        <v>680</v>
      </c>
    </row>
    <row r="53" spans="3:6" x14ac:dyDescent="0.3">
      <c r="C53" s="269" t="s">
        <v>1220</v>
      </c>
      <c r="D53" s="274" t="s">
        <v>1012</v>
      </c>
      <c r="E53" s="277" t="s">
        <v>528</v>
      </c>
      <c r="F53" s="278">
        <v>112</v>
      </c>
    </row>
    <row r="54" spans="3:6" ht="39" x14ac:dyDescent="0.3">
      <c r="C54" s="269" t="s">
        <v>1221</v>
      </c>
      <c r="D54" s="279" t="s">
        <v>873</v>
      </c>
      <c r="E54" s="270" t="s">
        <v>343</v>
      </c>
      <c r="F54" s="271">
        <v>250</v>
      </c>
    </row>
    <row r="55" spans="3:6" x14ac:dyDescent="0.3">
      <c r="C55" s="269" t="s">
        <v>1222</v>
      </c>
      <c r="D55" s="264" t="s">
        <v>783</v>
      </c>
      <c r="E55" s="270" t="str">
        <f>E45</f>
        <v>Соскоб на энтеробиоз</v>
      </c>
      <c r="F55" s="271">
        <f>F45</f>
        <v>230</v>
      </c>
    </row>
    <row r="56" spans="3:6" x14ac:dyDescent="0.3">
      <c r="C56" s="280" t="s">
        <v>1223</v>
      </c>
      <c r="D56" s="264" t="s">
        <v>841</v>
      </c>
      <c r="E56" s="270" t="str">
        <f>'[10]зппп, рмп, кал'!$N$13</f>
        <v>Исследование кала на простейшие и гельминты</v>
      </c>
      <c r="F56" s="271">
        <v>200</v>
      </c>
    </row>
    <row r="57" spans="3:6" x14ac:dyDescent="0.3">
      <c r="C57" s="269" t="s">
        <v>1224</v>
      </c>
      <c r="D57" s="268" t="s">
        <v>943</v>
      </c>
      <c r="E57" s="270" t="str">
        <f>'[10]зппп, рмп, кал'!$N$11</f>
        <v>Реакция микропреципитации на сифилис (РМП)</v>
      </c>
      <c r="F57" s="271">
        <v>170</v>
      </c>
    </row>
    <row r="58" spans="3:6" x14ac:dyDescent="0.3">
      <c r="C58" s="269" t="s">
        <v>1225</v>
      </c>
      <c r="D58" s="264" t="s">
        <v>842</v>
      </c>
      <c r="E58" s="270" t="str">
        <f>'[10]зппп, рмп, кал'!$N$12</f>
        <v>Мазок на заболевание передающиеся половым путем (ЗППП)</v>
      </c>
      <c r="F58" s="271">
        <v>210</v>
      </c>
    </row>
    <row r="59" spans="3:6" x14ac:dyDescent="0.3">
      <c r="C59" s="269" t="s">
        <v>1226</v>
      </c>
      <c r="D59" s="279" t="s">
        <v>873</v>
      </c>
      <c r="E59" s="270" t="s">
        <v>345</v>
      </c>
      <c r="F59" s="271">
        <v>150</v>
      </c>
    </row>
    <row r="60" spans="3:6" x14ac:dyDescent="0.3">
      <c r="C60" s="269" t="s">
        <v>1227</v>
      </c>
      <c r="D60" s="268" t="s">
        <v>979</v>
      </c>
      <c r="E60" s="270" t="s">
        <v>347</v>
      </c>
      <c r="F60" s="271">
        <v>150</v>
      </c>
    </row>
    <row r="61" spans="3:6" x14ac:dyDescent="0.3">
      <c r="C61" s="280" t="s">
        <v>1228</v>
      </c>
      <c r="D61" s="274" t="s">
        <v>944</v>
      </c>
      <c r="E61" s="267" t="s">
        <v>316</v>
      </c>
      <c r="F61" s="282">
        <v>450</v>
      </c>
    </row>
    <row r="62" spans="3:6" x14ac:dyDescent="0.3">
      <c r="C62" s="280" t="s">
        <v>1229</v>
      </c>
      <c r="D62" s="274" t="s">
        <v>945</v>
      </c>
      <c r="E62" s="267" t="s">
        <v>318</v>
      </c>
      <c r="F62" s="282">
        <v>450</v>
      </c>
    </row>
    <row r="63" spans="3:6" ht="16.5" customHeight="1" x14ac:dyDescent="0.3">
      <c r="C63" s="280" t="s">
        <v>1230</v>
      </c>
      <c r="D63" s="274" t="s">
        <v>946</v>
      </c>
      <c r="E63" s="267" t="s">
        <v>320</v>
      </c>
      <c r="F63" s="282">
        <v>400</v>
      </c>
    </row>
    <row r="64" spans="3:6" s="322" customFormat="1" x14ac:dyDescent="0.3">
      <c r="C64" s="280" t="s">
        <v>1231</v>
      </c>
      <c r="D64" s="274" t="s">
        <v>994</v>
      </c>
      <c r="E64" s="267" t="s">
        <v>741</v>
      </c>
      <c r="F64" s="282">
        <v>390</v>
      </c>
    </row>
    <row r="65" spans="3:6" s="322" customFormat="1" x14ac:dyDescent="0.3">
      <c r="C65" s="280" t="s">
        <v>1232</v>
      </c>
      <c r="D65" s="274" t="s">
        <v>943</v>
      </c>
      <c r="E65" s="267" t="s">
        <v>742</v>
      </c>
      <c r="F65" s="282">
        <v>410</v>
      </c>
    </row>
    <row r="66" spans="3:6" s="322" customFormat="1" x14ac:dyDescent="0.3">
      <c r="C66" s="280" t="s">
        <v>1233</v>
      </c>
      <c r="D66" s="274" t="s">
        <v>979</v>
      </c>
      <c r="E66" s="267" t="s">
        <v>743</v>
      </c>
      <c r="F66" s="282">
        <v>430</v>
      </c>
    </row>
    <row r="67" spans="3:6" x14ac:dyDescent="0.3">
      <c r="C67" s="280" t="s">
        <v>1234</v>
      </c>
      <c r="D67" s="274" t="s">
        <v>995</v>
      </c>
      <c r="E67" s="267" t="s">
        <v>396</v>
      </c>
      <c r="F67" s="282">
        <v>630</v>
      </c>
    </row>
    <row r="68" spans="3:6" x14ac:dyDescent="0.3">
      <c r="C68" s="280" t="s">
        <v>1235</v>
      </c>
      <c r="D68" s="274" t="s">
        <v>996</v>
      </c>
      <c r="E68" s="267" t="s">
        <v>744</v>
      </c>
      <c r="F68" s="282">
        <v>450</v>
      </c>
    </row>
    <row r="69" spans="3:6" ht="23.25" customHeight="1" x14ac:dyDescent="0.3">
      <c r="C69" s="280" t="s">
        <v>1236</v>
      </c>
      <c r="D69" s="500" t="s">
        <v>997</v>
      </c>
      <c r="E69" s="267" t="s">
        <v>324</v>
      </c>
      <c r="F69" s="282">
        <v>510</v>
      </c>
    </row>
    <row r="70" spans="3:6" ht="25.5" customHeight="1" x14ac:dyDescent="0.3">
      <c r="C70" s="280" t="s">
        <v>1237</v>
      </c>
      <c r="D70" s="501"/>
      <c r="E70" s="267" t="s">
        <v>740</v>
      </c>
      <c r="F70" s="282">
        <v>530</v>
      </c>
    </row>
    <row r="71" spans="3:6" x14ac:dyDescent="0.3">
      <c r="C71" s="280" t="s">
        <v>1238</v>
      </c>
      <c r="D71" s="274" t="s">
        <v>1016</v>
      </c>
      <c r="E71" s="267" t="s">
        <v>745</v>
      </c>
      <c r="F71" s="282">
        <v>460</v>
      </c>
    </row>
    <row r="72" spans="3:6" x14ac:dyDescent="0.3">
      <c r="C72" s="280" t="s">
        <v>1239</v>
      </c>
      <c r="D72" s="274" t="s">
        <v>998</v>
      </c>
      <c r="E72" s="267" t="s">
        <v>746</v>
      </c>
      <c r="F72" s="282">
        <v>460</v>
      </c>
    </row>
    <row r="73" spans="3:6" x14ac:dyDescent="0.3">
      <c r="C73" s="280" t="s">
        <v>1240</v>
      </c>
      <c r="D73" s="274" t="s">
        <v>999</v>
      </c>
      <c r="E73" s="267" t="s">
        <v>747</v>
      </c>
      <c r="F73" s="282">
        <v>440</v>
      </c>
    </row>
    <row r="74" spans="3:6" x14ac:dyDescent="0.3">
      <c r="C74" s="280" t="s">
        <v>1241</v>
      </c>
      <c r="D74" s="274" t="s">
        <v>1000</v>
      </c>
      <c r="E74" s="267" t="s">
        <v>748</v>
      </c>
      <c r="F74" s="282">
        <v>440</v>
      </c>
    </row>
    <row r="75" spans="3:6" x14ac:dyDescent="0.3">
      <c r="C75" s="280" t="s">
        <v>1242</v>
      </c>
      <c r="D75" s="274" t="s">
        <v>1017</v>
      </c>
      <c r="E75" s="267" t="s">
        <v>749</v>
      </c>
      <c r="F75" s="282">
        <v>450</v>
      </c>
    </row>
    <row r="76" spans="3:6" x14ac:dyDescent="0.3">
      <c r="C76" s="280" t="s">
        <v>1243</v>
      </c>
      <c r="D76" s="274" t="s">
        <v>1001</v>
      </c>
      <c r="E76" s="267" t="s">
        <v>750</v>
      </c>
      <c r="F76" s="282">
        <v>450</v>
      </c>
    </row>
    <row r="77" spans="3:6" ht="18" customHeight="1" x14ac:dyDescent="0.3">
      <c r="C77" s="280" t="s">
        <v>1244</v>
      </c>
      <c r="D77" s="274" t="s">
        <v>1002</v>
      </c>
      <c r="E77" s="267" t="s">
        <v>413</v>
      </c>
      <c r="F77" s="282">
        <v>500</v>
      </c>
    </row>
    <row r="78" spans="3:6" x14ac:dyDescent="0.3">
      <c r="C78" s="280" t="s">
        <v>1245</v>
      </c>
      <c r="D78" s="274" t="s">
        <v>1003</v>
      </c>
      <c r="E78" s="267" t="s">
        <v>415</v>
      </c>
      <c r="F78" s="282">
        <v>520</v>
      </c>
    </row>
    <row r="79" spans="3:6" ht="18" customHeight="1" x14ac:dyDescent="0.3">
      <c r="C79" s="280" t="s">
        <v>1246</v>
      </c>
      <c r="D79" s="274" t="s">
        <v>1004</v>
      </c>
      <c r="E79" s="267" t="s">
        <v>752</v>
      </c>
      <c r="F79" s="282">
        <v>450</v>
      </c>
    </row>
    <row r="80" spans="3:6" x14ac:dyDescent="0.3">
      <c r="C80" s="280" t="s">
        <v>1247</v>
      </c>
      <c r="D80" s="281" t="s">
        <v>1005</v>
      </c>
      <c r="E80" s="267" t="s">
        <v>753</v>
      </c>
      <c r="F80" s="282">
        <v>450</v>
      </c>
    </row>
    <row r="81" spans="3:6" x14ac:dyDescent="0.3">
      <c r="C81" s="263" t="s">
        <v>1248</v>
      </c>
      <c r="D81" s="268" t="s">
        <v>980</v>
      </c>
      <c r="E81" s="270" t="s">
        <v>724</v>
      </c>
      <c r="F81" s="278">
        <v>400</v>
      </c>
    </row>
    <row r="82" spans="3:6" x14ac:dyDescent="0.3">
      <c r="C82" s="263" t="s">
        <v>1249</v>
      </c>
      <c r="D82" s="268" t="s">
        <v>980</v>
      </c>
      <c r="E82" s="270" t="s">
        <v>728</v>
      </c>
      <c r="F82" s="278">
        <v>400</v>
      </c>
    </row>
    <row r="83" spans="3:6" x14ac:dyDescent="0.3">
      <c r="C83" s="263" t="s">
        <v>1250</v>
      </c>
      <c r="D83" s="268" t="s">
        <v>984</v>
      </c>
      <c r="E83" s="270" t="s">
        <v>725</v>
      </c>
      <c r="F83" s="278">
        <v>400</v>
      </c>
    </row>
    <row r="84" spans="3:6" x14ac:dyDescent="0.3">
      <c r="C84" s="263" t="s">
        <v>1251</v>
      </c>
      <c r="D84" s="268" t="s">
        <v>983</v>
      </c>
      <c r="E84" s="270" t="s">
        <v>726</v>
      </c>
      <c r="F84" s="278">
        <v>400</v>
      </c>
    </row>
    <row r="85" spans="3:6" ht="27" customHeight="1" x14ac:dyDescent="0.3">
      <c r="C85" s="263" t="s">
        <v>1252</v>
      </c>
      <c r="D85" s="268" t="s">
        <v>1008</v>
      </c>
      <c r="E85" s="270" t="s">
        <v>727</v>
      </c>
      <c r="F85" s="278">
        <v>400</v>
      </c>
    </row>
    <row r="86" spans="3:6" ht="39" x14ac:dyDescent="0.3">
      <c r="C86" s="263" t="s">
        <v>1253</v>
      </c>
      <c r="D86" s="279"/>
      <c r="E86" s="270" t="s">
        <v>729</v>
      </c>
      <c r="F86" s="278">
        <v>800</v>
      </c>
    </row>
    <row r="87" spans="3:6" x14ac:dyDescent="0.3">
      <c r="C87" s="263" t="s">
        <v>1254</v>
      </c>
      <c r="D87" s="268" t="s">
        <v>938</v>
      </c>
      <c r="E87" s="270" t="s">
        <v>684</v>
      </c>
      <c r="F87" s="278">
        <v>180</v>
      </c>
    </row>
    <row r="88" spans="3:6" ht="21.75" customHeight="1" x14ac:dyDescent="0.3">
      <c r="C88" s="280" t="s">
        <v>1255</v>
      </c>
      <c r="D88" s="268" t="s">
        <v>939</v>
      </c>
      <c r="E88" s="270" t="s">
        <v>643</v>
      </c>
      <c r="F88" s="278">
        <v>750</v>
      </c>
    </row>
    <row r="89" spans="3:6" ht="34.5" customHeight="1" x14ac:dyDescent="0.3">
      <c r="C89" s="269" t="s">
        <v>1256</v>
      </c>
      <c r="D89" s="268" t="s">
        <v>939</v>
      </c>
      <c r="E89" s="270" t="s">
        <v>644</v>
      </c>
      <c r="F89" s="278">
        <v>400</v>
      </c>
    </row>
    <row r="90" spans="3:6" ht="36" customHeight="1" x14ac:dyDescent="0.3">
      <c r="C90" s="269" t="s">
        <v>1257</v>
      </c>
      <c r="D90" s="268" t="s">
        <v>940</v>
      </c>
      <c r="E90" s="270" t="s">
        <v>686</v>
      </c>
      <c r="F90" s="278">
        <v>1300</v>
      </c>
    </row>
    <row r="91" spans="3:6" ht="20.25" x14ac:dyDescent="0.35">
      <c r="C91" s="497" t="s">
        <v>1258</v>
      </c>
      <c r="D91" s="498"/>
      <c r="E91" s="498"/>
      <c r="F91" s="499"/>
    </row>
    <row r="92" spans="3:6" x14ac:dyDescent="0.3">
      <c r="C92" s="263" t="s">
        <v>44</v>
      </c>
      <c r="D92" s="266" t="s">
        <v>768</v>
      </c>
      <c r="E92" s="267" t="str">
        <f>'[1]Свод по рент.'!$B$12</f>
        <v>Ирригоскопия</v>
      </c>
      <c r="F92" s="282">
        <v>1520</v>
      </c>
    </row>
    <row r="93" spans="3:6" x14ac:dyDescent="0.3">
      <c r="C93" s="263" t="s">
        <v>45</v>
      </c>
      <c r="D93" s="268" t="s">
        <v>957</v>
      </c>
      <c r="E93" s="267" t="str">
        <f>'[1]Свод по рент.'!$B$17</f>
        <v>Рентгенография орбиты</v>
      </c>
      <c r="F93" s="282">
        <v>400</v>
      </c>
    </row>
    <row r="94" spans="3:6" x14ac:dyDescent="0.3">
      <c r="C94" s="263" t="s">
        <v>46</v>
      </c>
      <c r="D94" s="266" t="s">
        <v>769</v>
      </c>
      <c r="E94" s="267" t="str">
        <f>'[1]Свод по рент.'!$B$20</f>
        <v>Рентгенография плечевого сустава</v>
      </c>
      <c r="F94" s="282">
        <v>400</v>
      </c>
    </row>
    <row r="95" spans="3:6" x14ac:dyDescent="0.3">
      <c r="C95" s="263" t="s">
        <v>47</v>
      </c>
      <c r="D95" s="266" t="s">
        <v>910</v>
      </c>
      <c r="E95" s="267" t="str">
        <f>'[1]Свод по рент.'!$B$23</f>
        <v>Рентгенография (кисти,пальца,стопы)</v>
      </c>
      <c r="F95" s="282">
        <v>400</v>
      </c>
    </row>
    <row r="96" spans="3:6" x14ac:dyDescent="0.3">
      <c r="C96" s="263" t="s">
        <v>48</v>
      </c>
      <c r="D96" s="264" t="s">
        <v>788</v>
      </c>
      <c r="E96" s="267" t="str">
        <f>'[1]Свод по рент.'!$B$26</f>
        <v>Обзорная рентгенография костей таза</v>
      </c>
      <c r="F96" s="282">
        <v>615</v>
      </c>
    </row>
    <row r="97" spans="3:6" x14ac:dyDescent="0.3">
      <c r="C97" s="263" t="s">
        <v>49</v>
      </c>
      <c r="D97" s="264" t="s">
        <v>789</v>
      </c>
      <c r="E97" s="267" t="str">
        <f>'[1]Свод по рент.'!$B$29</f>
        <v>Рентгенография коленного сустава</v>
      </c>
      <c r="F97" s="282">
        <v>400</v>
      </c>
    </row>
    <row r="98" spans="3:6" x14ac:dyDescent="0.3">
      <c r="C98" s="263" t="s">
        <v>50</v>
      </c>
      <c r="D98" s="264" t="s">
        <v>790</v>
      </c>
      <c r="E98" s="267" t="str">
        <f>'[1]Свод по рент.'!$B$33</f>
        <v>Рентгенография шейного отдела позвоночника</v>
      </c>
      <c r="F98" s="282">
        <v>800</v>
      </c>
    </row>
    <row r="99" spans="3:6" x14ac:dyDescent="0.3">
      <c r="C99" s="263" t="s">
        <v>51</v>
      </c>
      <c r="D99" s="264" t="s">
        <v>791</v>
      </c>
      <c r="E99" s="267" t="str">
        <f>'[1]Свод по рент.'!$B$36</f>
        <v>Рентгенография поясничного отдела позвоночника</v>
      </c>
      <c r="F99" s="282">
        <v>900</v>
      </c>
    </row>
    <row r="100" spans="3:6" x14ac:dyDescent="0.3">
      <c r="C100" s="263" t="s">
        <v>52</v>
      </c>
      <c r="D100" s="264" t="s">
        <v>792</v>
      </c>
      <c r="E100" s="267" t="str">
        <f>'[1]Свод по рент.'!$B$39</f>
        <v xml:space="preserve">Рентгенография черепа </v>
      </c>
      <c r="F100" s="282">
        <v>600</v>
      </c>
    </row>
    <row r="101" spans="3:6" x14ac:dyDescent="0.3">
      <c r="C101" s="263" t="s">
        <v>53</v>
      </c>
      <c r="D101" s="264" t="s">
        <v>793</v>
      </c>
      <c r="E101" s="267" t="str">
        <f>'[1]Свод по рент.'!$B$42</f>
        <v>Рентгенгафия грудного отдела позвоночника</v>
      </c>
      <c r="F101" s="282">
        <v>830</v>
      </c>
    </row>
    <row r="102" spans="3:6" ht="39" x14ac:dyDescent="0.3">
      <c r="C102" s="263" t="s">
        <v>54</v>
      </c>
      <c r="D102" s="264" t="s">
        <v>794</v>
      </c>
      <c r="E102" s="267" t="str">
        <f>'[1]Свод по рент.'!$B$45</f>
        <v>Рентгенография черепа височной кости (Шюллер,Майер,Стенверс)</v>
      </c>
      <c r="F102" s="282">
        <v>850</v>
      </c>
    </row>
    <row r="103" spans="3:6" x14ac:dyDescent="0.3">
      <c r="C103" s="263" t="s">
        <v>55</v>
      </c>
      <c r="D103" s="264" t="s">
        <v>795</v>
      </c>
      <c r="E103" s="267" t="str">
        <f>'[1]Свод по рент.'!$B$48</f>
        <v>Рентгенография пазух носа</v>
      </c>
      <c r="F103" s="282">
        <v>470</v>
      </c>
    </row>
    <row r="104" spans="3:6" x14ac:dyDescent="0.3">
      <c r="C104" s="263" t="s">
        <v>56</v>
      </c>
      <c r="D104" s="266" t="s">
        <v>795</v>
      </c>
      <c r="E104" s="267" t="str">
        <f>'[1]Свод по рент.'!$B$51</f>
        <v>Флюорография придаточных пазух носа</v>
      </c>
      <c r="F104" s="282">
        <v>400</v>
      </c>
    </row>
    <row r="105" spans="3:6" x14ac:dyDescent="0.3">
      <c r="C105" s="263" t="s">
        <v>57</v>
      </c>
      <c r="D105" s="266" t="s">
        <v>911</v>
      </c>
      <c r="E105" s="267" t="str">
        <f>'[1]Свод по рент.'!$B$54</f>
        <v>Рентгенография брюшной полости</v>
      </c>
      <c r="F105" s="282">
        <v>650</v>
      </c>
    </row>
    <row r="106" spans="3:6" x14ac:dyDescent="0.3">
      <c r="C106" s="263" t="s">
        <v>58</v>
      </c>
      <c r="D106" s="274" t="s">
        <v>958</v>
      </c>
      <c r="E106" s="267" t="str">
        <f>'[1]Свод по рент.'!$B$57</f>
        <v>Рентгенография грудной клетки прямая проекция</v>
      </c>
      <c r="F106" s="282">
        <v>450</v>
      </c>
    </row>
    <row r="107" spans="3:6" x14ac:dyDescent="0.3">
      <c r="C107" s="263" t="s">
        <v>59</v>
      </c>
      <c r="D107" s="274" t="s">
        <v>958</v>
      </c>
      <c r="E107" s="267" t="str">
        <f>'[1]Свод по рент.'!$B$60</f>
        <v>Рентгенография грудной клетки правая боковая проекция</v>
      </c>
      <c r="F107" s="282">
        <v>450</v>
      </c>
    </row>
    <row r="108" spans="3:6" ht="39" x14ac:dyDescent="0.3">
      <c r="C108" s="263" t="s">
        <v>60</v>
      </c>
      <c r="D108" s="274" t="s">
        <v>958</v>
      </c>
      <c r="E108" s="267" t="str">
        <f>'[1]Свод по рент.'!$B$63</f>
        <v>Рентгенография грудной клетки в 2-х проекциях  (прямая и боковая)</v>
      </c>
      <c r="F108" s="282">
        <v>700</v>
      </c>
    </row>
    <row r="109" spans="3:6" x14ac:dyDescent="0.3">
      <c r="C109" s="263" t="s">
        <v>660</v>
      </c>
      <c r="D109" s="274" t="s">
        <v>796</v>
      </c>
      <c r="E109" s="267" t="str">
        <f>'[1]Свод по рент.'!$B$82</f>
        <v>Цифровая флюорография грудной клетки прямая проекция</v>
      </c>
      <c r="F109" s="282">
        <v>215</v>
      </c>
    </row>
    <row r="110" spans="3:6" ht="39" x14ac:dyDescent="0.3">
      <c r="C110" s="263" t="s">
        <v>693</v>
      </c>
      <c r="D110" s="274" t="s">
        <v>796</v>
      </c>
      <c r="E110" s="267" t="str">
        <f>'[1]Свод по рент.'!$B$85</f>
        <v>Цифровая флюорография грудной клетки правая боковая проекция</v>
      </c>
      <c r="F110" s="282">
        <v>215</v>
      </c>
    </row>
    <row r="111" spans="3:6" x14ac:dyDescent="0.3">
      <c r="C111" s="263" t="s">
        <v>1125</v>
      </c>
      <c r="D111" s="274" t="s">
        <v>796</v>
      </c>
      <c r="E111" s="267" t="str">
        <f>'[1]Свод по рент.'!$B$88</f>
        <v>Цифровая флюорография в 2-х проекциях (прямая и боковая)</v>
      </c>
      <c r="F111" s="282">
        <v>350</v>
      </c>
    </row>
    <row r="112" spans="3:6" x14ac:dyDescent="0.3">
      <c r="C112" s="263" t="s">
        <v>1126</v>
      </c>
      <c r="D112" s="264" t="s">
        <v>797</v>
      </c>
      <c r="E112" s="267" t="str">
        <f>'[1]Свод по рент.'!$B$98</f>
        <v>Маммография</v>
      </c>
      <c r="F112" s="282">
        <v>1000</v>
      </c>
    </row>
    <row r="113" spans="1:6" x14ac:dyDescent="0.3">
      <c r="C113" s="263" t="s">
        <v>1259</v>
      </c>
      <c r="D113" s="274" t="s">
        <v>962</v>
      </c>
      <c r="E113" s="267" t="s">
        <v>90</v>
      </c>
      <c r="F113" s="282">
        <v>6800</v>
      </c>
    </row>
    <row r="114" spans="1:6" x14ac:dyDescent="0.3">
      <c r="C114" s="263" t="s">
        <v>1260</v>
      </c>
      <c r="D114" s="274" t="s">
        <v>962</v>
      </c>
      <c r="E114" s="267" t="s">
        <v>92</v>
      </c>
      <c r="F114" s="282">
        <v>6700</v>
      </c>
    </row>
    <row r="115" spans="1:6" x14ac:dyDescent="0.3">
      <c r="C115" s="263" t="s">
        <v>1261</v>
      </c>
      <c r="D115" s="274" t="s">
        <v>962</v>
      </c>
      <c r="E115" s="267" t="s">
        <v>94</v>
      </c>
      <c r="F115" s="282">
        <v>6600</v>
      </c>
    </row>
    <row r="116" spans="1:6" ht="39" x14ac:dyDescent="0.3">
      <c r="C116" s="263" t="s">
        <v>1262</v>
      </c>
      <c r="D116" s="274" t="s">
        <v>963</v>
      </c>
      <c r="E116" s="267" t="s">
        <v>96</v>
      </c>
      <c r="F116" s="282">
        <v>3200</v>
      </c>
    </row>
    <row r="117" spans="1:6" ht="39" x14ac:dyDescent="0.3">
      <c r="C117" s="263" t="s">
        <v>1263</v>
      </c>
      <c r="D117" s="274" t="s">
        <v>963</v>
      </c>
      <c r="E117" s="267" t="s">
        <v>98</v>
      </c>
      <c r="F117" s="282">
        <v>3100</v>
      </c>
    </row>
    <row r="118" spans="1:6" ht="39" x14ac:dyDescent="0.3">
      <c r="C118" s="263" t="s">
        <v>1264</v>
      </c>
      <c r="D118" s="274" t="s">
        <v>963</v>
      </c>
      <c r="E118" s="267" t="s">
        <v>100</v>
      </c>
      <c r="F118" s="282">
        <v>3000</v>
      </c>
    </row>
    <row r="119" spans="1:6" x14ac:dyDescent="0.3">
      <c r="A119" s="323"/>
      <c r="C119" s="263" t="s">
        <v>1265</v>
      </c>
      <c r="D119" s="283"/>
      <c r="E119" s="267" t="s">
        <v>102</v>
      </c>
      <c r="F119" s="282">
        <v>200</v>
      </c>
    </row>
    <row r="120" spans="1:6" x14ac:dyDescent="0.3">
      <c r="C120" s="263" t="s">
        <v>1266</v>
      </c>
      <c r="D120" s="283"/>
      <c r="E120" s="267" t="str">
        <f>'[2]Свод по рент.'!$B$20</f>
        <v>Проявка и печать рентгеновского снимка</v>
      </c>
      <c r="F120" s="282">
        <v>30</v>
      </c>
    </row>
    <row r="121" spans="1:6" ht="20.25" x14ac:dyDescent="0.35">
      <c r="C121" s="497" t="s">
        <v>1267</v>
      </c>
      <c r="D121" s="498"/>
      <c r="E121" s="498"/>
      <c r="F121" s="499"/>
    </row>
    <row r="122" spans="1:6" ht="39" x14ac:dyDescent="0.3">
      <c r="C122" s="280" t="s">
        <v>63</v>
      </c>
      <c r="D122" s="284" t="s">
        <v>803</v>
      </c>
      <c r="E122" s="267" t="s">
        <v>636</v>
      </c>
      <c r="F122" s="282">
        <v>1300</v>
      </c>
    </row>
    <row r="123" spans="1:6" ht="39" x14ac:dyDescent="0.3">
      <c r="C123" s="275" t="s">
        <v>64</v>
      </c>
      <c r="D123" s="284" t="s">
        <v>803</v>
      </c>
      <c r="E123" s="270" t="s">
        <v>874</v>
      </c>
      <c r="F123" s="278">
        <v>1500</v>
      </c>
    </row>
    <row r="124" spans="1:6" x14ac:dyDescent="0.3">
      <c r="C124" s="275" t="s">
        <v>65</v>
      </c>
      <c r="D124" s="265" t="s">
        <v>805</v>
      </c>
      <c r="E124" s="267" t="str">
        <f>'[4]Свод по УЗИ'!$C$11</f>
        <v>Дуплексное сканирование сосудов артерии</v>
      </c>
      <c r="F124" s="282">
        <v>1700</v>
      </c>
    </row>
    <row r="125" spans="1:6" x14ac:dyDescent="0.3">
      <c r="C125" s="275" t="s">
        <v>66</v>
      </c>
      <c r="D125" s="274" t="s">
        <v>956</v>
      </c>
      <c r="E125" s="267" t="str">
        <f>'[4]Свод по УЗИ'!$C$12</f>
        <v>Дуплексное сканирование сосудов вены</v>
      </c>
      <c r="F125" s="282">
        <v>1600</v>
      </c>
    </row>
    <row r="126" spans="1:6" x14ac:dyDescent="0.3">
      <c r="C126" s="275" t="s">
        <v>67</v>
      </c>
      <c r="D126" s="265" t="s">
        <v>804</v>
      </c>
      <c r="E126" s="267" t="str">
        <f>'[4]Свод по УЗИ'!$C$13</f>
        <v>УЗИ желчного с определением  функции</v>
      </c>
      <c r="F126" s="282">
        <v>900</v>
      </c>
    </row>
    <row r="127" spans="1:6" x14ac:dyDescent="0.3">
      <c r="C127" s="275" t="s">
        <v>68</v>
      </c>
      <c r="D127" s="274" t="s">
        <v>990</v>
      </c>
      <c r="E127" s="267" t="str">
        <f>'[4]Свод по УЗИ'!$C$14</f>
        <v>УЗИ сердца - Допплер эхокардиографии</v>
      </c>
      <c r="F127" s="282">
        <v>1400</v>
      </c>
    </row>
    <row r="128" spans="1:6" x14ac:dyDescent="0.3">
      <c r="C128" s="275" t="s">
        <v>69</v>
      </c>
      <c r="D128" s="265" t="s">
        <v>806</v>
      </c>
      <c r="E128" s="267" t="str">
        <f>'[4]Свод по УЗИ'!$C$15</f>
        <v>УЗИ печени и желчного пузыря</v>
      </c>
      <c r="F128" s="282">
        <v>750</v>
      </c>
    </row>
    <row r="129" spans="3:6" x14ac:dyDescent="0.3">
      <c r="C129" s="275" t="s">
        <v>70</v>
      </c>
      <c r="D129" s="265" t="s">
        <v>807</v>
      </c>
      <c r="E129" s="267" t="str">
        <f>'[4]Свод по УЗИ'!$C$16</f>
        <v>УЗИ поджелудочной железы</v>
      </c>
      <c r="F129" s="282">
        <v>750</v>
      </c>
    </row>
    <row r="130" spans="3:6" x14ac:dyDescent="0.3">
      <c r="C130" s="275" t="s">
        <v>71</v>
      </c>
      <c r="D130" s="265" t="s">
        <v>808</v>
      </c>
      <c r="E130" s="267" t="str">
        <f>'[4]Свод по УЗИ'!$C$17</f>
        <v xml:space="preserve">УЗИ плевральной полости </v>
      </c>
      <c r="F130" s="282">
        <v>800</v>
      </c>
    </row>
    <row r="131" spans="3:6" x14ac:dyDescent="0.3">
      <c r="C131" s="275" t="s">
        <v>72</v>
      </c>
      <c r="D131" s="265" t="s">
        <v>809</v>
      </c>
      <c r="E131" s="267" t="str">
        <f>'[4]Свод по УЗИ'!$C$18</f>
        <v>УЗИ селезенки</v>
      </c>
      <c r="F131" s="282">
        <v>550</v>
      </c>
    </row>
    <row r="132" spans="3:6" x14ac:dyDescent="0.3">
      <c r="C132" s="275" t="s">
        <v>73</v>
      </c>
      <c r="D132" s="265" t="s">
        <v>810</v>
      </c>
      <c r="E132" s="267" t="str">
        <f>'[4]Свод по УЗИ'!$C$19</f>
        <v>УЗИ почек и надпочечников</v>
      </c>
      <c r="F132" s="282">
        <v>700</v>
      </c>
    </row>
    <row r="133" spans="3:6" x14ac:dyDescent="0.3">
      <c r="C133" s="275" t="s">
        <v>74</v>
      </c>
      <c r="D133" s="265" t="s">
        <v>811</v>
      </c>
      <c r="E133" s="267" t="str">
        <f>'[4]Свод по УЗИ'!$C$20</f>
        <v xml:space="preserve">УЗИ мочевого пузыря </v>
      </c>
      <c r="F133" s="282">
        <v>650</v>
      </c>
    </row>
    <row r="134" spans="3:6" ht="27.75" customHeight="1" x14ac:dyDescent="0.3">
      <c r="C134" s="275" t="s">
        <v>75</v>
      </c>
      <c r="D134" s="274"/>
      <c r="E134" s="267" t="str">
        <f>'[4]Свод по УЗИ'!$C$21</f>
        <v>УЗИ мочевой пузырь + предстательная железа</v>
      </c>
      <c r="F134" s="282">
        <v>950</v>
      </c>
    </row>
    <row r="135" spans="3:6" x14ac:dyDescent="0.3">
      <c r="C135" s="275" t="s">
        <v>76</v>
      </c>
      <c r="D135" s="265" t="s">
        <v>776</v>
      </c>
      <c r="E135" s="267" t="str">
        <f>'[4]Свод по УЗИ'!$C$22</f>
        <v>УЗИ молочной железы</v>
      </c>
      <c r="F135" s="282">
        <v>1050</v>
      </c>
    </row>
    <row r="136" spans="3:6" x14ac:dyDescent="0.3">
      <c r="C136" s="275" t="s">
        <v>77</v>
      </c>
      <c r="D136" s="265" t="s">
        <v>812</v>
      </c>
      <c r="E136" s="267" t="str">
        <f>'[4]Свод по УЗИ'!$C$23</f>
        <v>УЗИ мошонки</v>
      </c>
      <c r="F136" s="282">
        <v>800</v>
      </c>
    </row>
    <row r="137" spans="3:6" x14ac:dyDescent="0.3">
      <c r="C137" s="275" t="s">
        <v>78</v>
      </c>
      <c r="D137" s="265" t="s">
        <v>813</v>
      </c>
      <c r="E137" s="267" t="str">
        <f>'[4]Свод по УЗИ'!$C$24</f>
        <v>УЗИ лимфатических узлов</v>
      </c>
      <c r="F137" s="282">
        <v>800</v>
      </c>
    </row>
    <row r="138" spans="3:6" ht="30" customHeight="1" x14ac:dyDescent="0.3">
      <c r="C138" s="275" t="s">
        <v>79</v>
      </c>
      <c r="D138" s="272"/>
      <c r="E138" s="267" t="str">
        <f>'[4]Свод по УЗИ'!$C$25</f>
        <v>УЗИ почки + мочевой пузырь + предстательная железа</v>
      </c>
      <c r="F138" s="282">
        <v>950</v>
      </c>
    </row>
    <row r="139" spans="3:6" ht="16.5" customHeight="1" x14ac:dyDescent="0.3">
      <c r="C139" s="275" t="s">
        <v>80</v>
      </c>
      <c r="D139" s="265" t="s">
        <v>814</v>
      </c>
      <c r="E139" s="267" t="s">
        <v>758</v>
      </c>
      <c r="F139" s="282">
        <v>600</v>
      </c>
    </row>
    <row r="140" spans="3:6" ht="16.5" customHeight="1" x14ac:dyDescent="0.3">
      <c r="C140" s="275" t="s">
        <v>81</v>
      </c>
      <c r="D140" s="265" t="s">
        <v>777</v>
      </c>
      <c r="E140" s="267" t="s">
        <v>759</v>
      </c>
      <c r="F140" s="282">
        <v>850</v>
      </c>
    </row>
    <row r="141" spans="3:6" x14ac:dyDescent="0.3">
      <c r="C141" s="275" t="s">
        <v>82</v>
      </c>
      <c r="D141" s="274" t="s">
        <v>977</v>
      </c>
      <c r="E141" s="267" t="str">
        <f>'[4]Свод по УЗИ'!$C$27</f>
        <v>УЗИ щитовидной железы</v>
      </c>
      <c r="F141" s="282">
        <v>950</v>
      </c>
    </row>
    <row r="142" spans="3:6" ht="16.5" customHeight="1" x14ac:dyDescent="0.3">
      <c r="C142" s="275" t="s">
        <v>83</v>
      </c>
      <c r="D142" s="274" t="s">
        <v>978</v>
      </c>
      <c r="E142" s="267" t="s">
        <v>760</v>
      </c>
      <c r="F142" s="282">
        <v>1350</v>
      </c>
    </row>
    <row r="143" spans="3:6" x14ac:dyDescent="0.3">
      <c r="C143" s="275" t="s">
        <v>84</v>
      </c>
      <c r="D143" s="274" t="s">
        <v>978</v>
      </c>
      <c r="E143" s="267" t="s">
        <v>761</v>
      </c>
      <c r="F143" s="282">
        <v>1350</v>
      </c>
    </row>
    <row r="144" spans="3:6" ht="20.25" x14ac:dyDescent="0.35">
      <c r="C144" s="502" t="s">
        <v>1268</v>
      </c>
      <c r="D144" s="502"/>
      <c r="E144" s="502"/>
      <c r="F144" s="502"/>
    </row>
    <row r="145" spans="3:6" x14ac:dyDescent="0.3">
      <c r="C145" s="275" t="s">
        <v>104</v>
      </c>
      <c r="D145" s="338" t="s">
        <v>801</v>
      </c>
      <c r="E145" s="339" t="str">
        <f>'[4]Свод по функ. ис.'!$B$10</f>
        <v>Электрокардиография</v>
      </c>
      <c r="F145" s="340">
        <f>'[5]Свод по функ. ис.'!M10</f>
        <v>310</v>
      </c>
    </row>
    <row r="146" spans="3:6" x14ac:dyDescent="0.3">
      <c r="C146" s="275" t="s">
        <v>105</v>
      </c>
      <c r="D146" s="341" t="s">
        <v>816</v>
      </c>
      <c r="E146" s="339" t="str">
        <f>'[4]Свод по функ. ис.'!$B$13</f>
        <v>Электрокардиография  с медицинской  пробой с обзиданом</v>
      </c>
      <c r="F146" s="340">
        <f>'[5]Свод по функ. ис.'!M11</f>
        <v>665</v>
      </c>
    </row>
    <row r="147" spans="3:6" x14ac:dyDescent="0.3">
      <c r="C147" s="275" t="s">
        <v>106</v>
      </c>
      <c r="D147" s="341" t="s">
        <v>815</v>
      </c>
      <c r="E147" s="339" t="str">
        <f>'[4]Свод по функ. ис.'!$B$14</f>
        <v>Электрокардиография с физической нагрузкой</v>
      </c>
      <c r="F147" s="340">
        <f>'[5]Свод по функ. ис.'!V12</f>
        <v>400</v>
      </c>
    </row>
    <row r="148" spans="3:6" x14ac:dyDescent="0.3">
      <c r="C148" s="275" t="s">
        <v>107</v>
      </c>
      <c r="D148" s="341" t="s">
        <v>934</v>
      </c>
      <c r="E148" s="339" t="str">
        <f>'[4]Свод по функ. ис.'!$B$11</f>
        <v>Спирография  с бронхолитиками</v>
      </c>
      <c r="F148" s="340">
        <v>500</v>
      </c>
    </row>
    <row r="149" spans="3:6" x14ac:dyDescent="0.3">
      <c r="C149" s="275" t="s">
        <v>108</v>
      </c>
      <c r="D149" s="341" t="s">
        <v>933</v>
      </c>
      <c r="E149" s="339" t="str">
        <f>'[4]Свод по функ. ис.'!$B$12</f>
        <v>Спирография  (исследование функции внешнего   дыхания)</v>
      </c>
      <c r="F149" s="340">
        <v>400</v>
      </c>
    </row>
    <row r="150" spans="3:6" x14ac:dyDescent="0.3">
      <c r="C150" s="275" t="s">
        <v>110</v>
      </c>
      <c r="D150" s="341" t="s">
        <v>935</v>
      </c>
      <c r="E150" s="339" t="str">
        <f>'[4]Свод по функ. ис.'!$B$15</f>
        <v>Реоэнцефалография</v>
      </c>
      <c r="F150" s="340">
        <f>'[5]Свод по функ. ис.'!V26</f>
        <v>1000</v>
      </c>
    </row>
    <row r="151" spans="3:6" x14ac:dyDescent="0.3">
      <c r="C151" s="275" t="s">
        <v>112</v>
      </c>
      <c r="D151" s="341" t="s">
        <v>817</v>
      </c>
      <c r="E151" s="339" t="str">
        <f>'[4]Свод по функ. ис.'!$B$16</f>
        <v>Электроэнцефалография</v>
      </c>
      <c r="F151" s="340">
        <f>'[5]Свод по функ. ис.'!V34</f>
        <v>1100</v>
      </c>
    </row>
    <row r="152" spans="3:6" x14ac:dyDescent="0.3">
      <c r="C152" s="275" t="s">
        <v>114</v>
      </c>
      <c r="D152" s="339" t="s">
        <v>936</v>
      </c>
      <c r="E152" s="339" t="str">
        <f>[5]ФЭГДС!B70</f>
        <v>Фиброэзофагогастродуоденоскопия диагностическая (ФЭГДС)</v>
      </c>
      <c r="F152" s="340">
        <v>1800</v>
      </c>
    </row>
    <row r="153" spans="3:6" ht="39" x14ac:dyDescent="0.3">
      <c r="C153" s="275" t="s">
        <v>116</v>
      </c>
      <c r="D153" s="339" t="s">
        <v>936</v>
      </c>
      <c r="E153" s="339" t="str">
        <f>[5]ФЭГДС!B71</f>
        <v>Фиброэзофагогастродуоденоскопия диагностическая  с биопсией (ФЭГДС)</v>
      </c>
      <c r="F153" s="340">
        <v>2200</v>
      </c>
    </row>
    <row r="154" spans="3:6" ht="39" x14ac:dyDescent="0.3">
      <c r="C154" s="275" t="s">
        <v>118</v>
      </c>
      <c r="D154" s="339" t="s">
        <v>936</v>
      </c>
      <c r="E154" s="339" t="s">
        <v>714</v>
      </c>
      <c r="F154" s="340">
        <v>3800</v>
      </c>
    </row>
    <row r="155" spans="3:6" ht="39" x14ac:dyDescent="0.3">
      <c r="C155" s="275" t="s">
        <v>120</v>
      </c>
      <c r="D155" s="339" t="s">
        <v>936</v>
      </c>
      <c r="E155" s="339" t="s">
        <v>715</v>
      </c>
      <c r="F155" s="340">
        <v>4100</v>
      </c>
    </row>
    <row r="156" spans="3:6" ht="39" x14ac:dyDescent="0.3">
      <c r="C156" s="275" t="s">
        <v>122</v>
      </c>
      <c r="D156" s="339" t="s">
        <v>936</v>
      </c>
      <c r="E156" s="339" t="str">
        <f>[5]ФЭГДС!B72</f>
        <v>Фиброэзофагогастродуоденоскопия с анализом на хеликобактер пилари (ФЭГДС)</v>
      </c>
      <c r="F156" s="340">
        <v>2000</v>
      </c>
    </row>
    <row r="157" spans="3:6" x14ac:dyDescent="0.3">
      <c r="C157" s="275" t="s">
        <v>124</v>
      </c>
      <c r="D157" s="339" t="s">
        <v>818</v>
      </c>
      <c r="E157" s="339" t="s">
        <v>156</v>
      </c>
      <c r="F157" s="340">
        <v>2900</v>
      </c>
    </row>
    <row r="158" spans="3:6" x14ac:dyDescent="0.3">
      <c r="C158" s="275" t="s">
        <v>736</v>
      </c>
      <c r="D158" s="339" t="s">
        <v>818</v>
      </c>
      <c r="E158" s="339" t="s">
        <v>158</v>
      </c>
      <c r="F158" s="340">
        <v>3100</v>
      </c>
    </row>
    <row r="159" spans="3:6" x14ac:dyDescent="0.3">
      <c r="C159" s="275" t="s">
        <v>737</v>
      </c>
      <c r="D159" s="339" t="s">
        <v>818</v>
      </c>
      <c r="E159" s="339" t="s">
        <v>713</v>
      </c>
      <c r="F159" s="340">
        <v>5000</v>
      </c>
    </row>
    <row r="160" spans="3:6" x14ac:dyDescent="0.3">
      <c r="C160" s="263" t="s">
        <v>738</v>
      </c>
      <c r="D160" s="342" t="s">
        <v>799</v>
      </c>
      <c r="E160" s="343" t="str">
        <f>'[3] ЭКГ монитор'!$B$66</f>
        <v>ЭКГ-холтеровское мониторирование</v>
      </c>
      <c r="F160" s="340">
        <v>1500</v>
      </c>
    </row>
    <row r="161" spans="3:6" ht="20.25" x14ac:dyDescent="0.35">
      <c r="C161" s="280"/>
      <c r="D161" s="268"/>
      <c r="E161" s="285" t="s">
        <v>1269</v>
      </c>
      <c r="F161" s="278"/>
    </row>
    <row r="162" spans="3:6" x14ac:dyDescent="0.3">
      <c r="C162" s="280" t="s">
        <v>127</v>
      </c>
      <c r="D162" s="286" t="s">
        <v>822</v>
      </c>
      <c r="E162" s="335" t="s">
        <v>1030</v>
      </c>
      <c r="F162" s="331">
        <v>1200</v>
      </c>
    </row>
    <row r="163" spans="3:6" ht="39" x14ac:dyDescent="0.3">
      <c r="C163" s="275" t="s">
        <v>128</v>
      </c>
      <c r="D163" s="286" t="s">
        <v>1031</v>
      </c>
      <c r="E163" s="336" t="s">
        <v>1032</v>
      </c>
      <c r="F163" s="331">
        <v>1200</v>
      </c>
    </row>
    <row r="164" spans="3:6" x14ac:dyDescent="0.3">
      <c r="C164" s="275" t="s">
        <v>129</v>
      </c>
      <c r="D164" s="287" t="s">
        <v>1033</v>
      </c>
      <c r="E164" s="335" t="s">
        <v>1034</v>
      </c>
      <c r="F164" s="331">
        <v>1200</v>
      </c>
    </row>
    <row r="165" spans="3:6" ht="39" x14ac:dyDescent="0.3">
      <c r="C165" s="275" t="s">
        <v>130</v>
      </c>
      <c r="D165" s="287" t="s">
        <v>1035</v>
      </c>
      <c r="E165" s="335" t="s">
        <v>1036</v>
      </c>
      <c r="F165" s="331">
        <v>1200</v>
      </c>
    </row>
    <row r="166" spans="3:6" x14ac:dyDescent="0.3">
      <c r="C166" s="275" t="s">
        <v>131</v>
      </c>
      <c r="D166" s="287" t="s">
        <v>1041</v>
      </c>
      <c r="E166" s="335" t="s">
        <v>1042</v>
      </c>
      <c r="F166" s="331">
        <v>1200</v>
      </c>
    </row>
    <row r="167" spans="3:6" x14ac:dyDescent="0.3">
      <c r="C167" s="275" t="s">
        <v>132</v>
      </c>
      <c r="D167" s="287" t="s">
        <v>823</v>
      </c>
      <c r="E167" s="335" t="s">
        <v>1043</v>
      </c>
      <c r="F167" s="331">
        <v>1200</v>
      </c>
    </row>
    <row r="168" spans="3:6" x14ac:dyDescent="0.3">
      <c r="C168" s="275" t="s">
        <v>133</v>
      </c>
      <c r="D168" s="287" t="s">
        <v>976</v>
      </c>
      <c r="E168" s="335" t="s">
        <v>1044</v>
      </c>
      <c r="F168" s="331">
        <v>1200</v>
      </c>
    </row>
    <row r="169" spans="3:6" x14ac:dyDescent="0.3">
      <c r="C169" s="275" t="s">
        <v>134</v>
      </c>
      <c r="D169" s="287" t="s">
        <v>1045</v>
      </c>
      <c r="E169" s="335" t="s">
        <v>1046</v>
      </c>
      <c r="F169" s="331">
        <v>1200</v>
      </c>
    </row>
    <row r="170" spans="3:6" ht="39" x14ac:dyDescent="0.3">
      <c r="C170" s="275" t="s">
        <v>135</v>
      </c>
      <c r="D170" s="287" t="s">
        <v>1047</v>
      </c>
      <c r="E170" s="335" t="s">
        <v>1048</v>
      </c>
      <c r="F170" s="331">
        <v>1200</v>
      </c>
    </row>
    <row r="171" spans="3:6" ht="39" x14ac:dyDescent="0.3">
      <c r="C171" s="275" t="s">
        <v>136</v>
      </c>
      <c r="D171" s="287" t="s">
        <v>1049</v>
      </c>
      <c r="E171" s="335" t="s">
        <v>1050</v>
      </c>
      <c r="F171" s="331">
        <v>1200</v>
      </c>
    </row>
    <row r="172" spans="3:6" x14ac:dyDescent="0.3">
      <c r="C172" s="275" t="s">
        <v>137</v>
      </c>
      <c r="D172" s="287" t="s">
        <v>1051</v>
      </c>
      <c r="E172" s="335" t="s">
        <v>1052</v>
      </c>
      <c r="F172" s="331">
        <v>1200</v>
      </c>
    </row>
    <row r="173" spans="3:6" x14ac:dyDescent="0.3">
      <c r="C173" s="275" t="s">
        <v>138</v>
      </c>
      <c r="D173" s="287" t="s">
        <v>1053</v>
      </c>
      <c r="E173" s="335" t="s">
        <v>1054</v>
      </c>
      <c r="F173" s="331">
        <v>1200</v>
      </c>
    </row>
    <row r="174" spans="3:6" ht="39" x14ac:dyDescent="0.3">
      <c r="C174" s="275" t="s">
        <v>139</v>
      </c>
      <c r="D174" s="287" t="s">
        <v>1055</v>
      </c>
      <c r="E174" s="335" t="s">
        <v>1056</v>
      </c>
      <c r="F174" s="331">
        <v>1200</v>
      </c>
    </row>
    <row r="175" spans="3:6" ht="39" x14ac:dyDescent="0.3">
      <c r="C175" s="275" t="s">
        <v>140</v>
      </c>
      <c r="D175" s="287" t="s">
        <v>770</v>
      </c>
      <c r="E175" s="335" t="s">
        <v>1057</v>
      </c>
      <c r="F175" s="331">
        <v>1200</v>
      </c>
    </row>
    <row r="176" spans="3:6" ht="39" x14ac:dyDescent="0.3">
      <c r="C176" s="275" t="s">
        <v>141</v>
      </c>
      <c r="D176" s="287" t="s">
        <v>1058</v>
      </c>
      <c r="E176" s="335" t="s">
        <v>1059</v>
      </c>
      <c r="F176" s="331">
        <v>1200</v>
      </c>
    </row>
    <row r="177" spans="3:6" x14ac:dyDescent="0.3">
      <c r="C177" s="275" t="s">
        <v>142</v>
      </c>
      <c r="D177" s="287" t="s">
        <v>1060</v>
      </c>
      <c r="E177" s="335" t="s">
        <v>1061</v>
      </c>
      <c r="F177" s="331">
        <v>1200</v>
      </c>
    </row>
    <row r="178" spans="3:6" ht="39" x14ac:dyDescent="0.3">
      <c r="C178" s="275" t="s">
        <v>143</v>
      </c>
      <c r="D178" s="286" t="s">
        <v>1062</v>
      </c>
      <c r="E178" s="335" t="s">
        <v>1063</v>
      </c>
      <c r="F178" s="331">
        <v>1200</v>
      </c>
    </row>
    <row r="179" spans="3:6" x14ac:dyDescent="0.3">
      <c r="C179" s="275" t="s">
        <v>144</v>
      </c>
      <c r="D179" s="287" t="s">
        <v>1037</v>
      </c>
      <c r="E179" s="335" t="s">
        <v>1038</v>
      </c>
      <c r="F179" s="331">
        <v>1200</v>
      </c>
    </row>
    <row r="180" spans="3:6" x14ac:dyDescent="0.3">
      <c r="C180" s="275" t="s">
        <v>756</v>
      </c>
      <c r="D180" s="287" t="s">
        <v>1039</v>
      </c>
      <c r="E180" s="335" t="s">
        <v>1040</v>
      </c>
      <c r="F180" s="331">
        <v>1200</v>
      </c>
    </row>
    <row r="181" spans="3:6" x14ac:dyDescent="0.3">
      <c r="C181" s="275" t="s">
        <v>757</v>
      </c>
      <c r="D181" s="286" t="s">
        <v>1064</v>
      </c>
      <c r="E181" s="337" t="s">
        <v>1065</v>
      </c>
      <c r="F181" s="331">
        <v>880</v>
      </c>
    </row>
    <row r="182" spans="3:6" ht="39" x14ac:dyDescent="0.3">
      <c r="C182" s="275" t="s">
        <v>762</v>
      </c>
      <c r="D182" s="286" t="s">
        <v>1066</v>
      </c>
      <c r="E182" s="336" t="s">
        <v>1067</v>
      </c>
      <c r="F182" s="331">
        <v>880</v>
      </c>
    </row>
    <row r="183" spans="3:6" x14ac:dyDescent="0.3">
      <c r="C183" s="275" t="s">
        <v>1182</v>
      </c>
      <c r="D183" s="287" t="s">
        <v>1068</v>
      </c>
      <c r="E183" s="336" t="s">
        <v>1069</v>
      </c>
      <c r="F183" s="331">
        <v>880</v>
      </c>
    </row>
    <row r="184" spans="3:6" ht="39" x14ac:dyDescent="0.3">
      <c r="C184" s="275" t="s">
        <v>1270</v>
      </c>
      <c r="D184" s="287" t="s">
        <v>1070</v>
      </c>
      <c r="E184" s="336" t="s">
        <v>1071</v>
      </c>
      <c r="F184" s="331">
        <v>880</v>
      </c>
    </row>
    <row r="185" spans="3:6" x14ac:dyDescent="0.3">
      <c r="C185" s="275" t="s">
        <v>1271</v>
      </c>
      <c r="D185" s="287" t="s">
        <v>1076</v>
      </c>
      <c r="E185" s="336" t="s">
        <v>1077</v>
      </c>
      <c r="F185" s="331">
        <v>880</v>
      </c>
    </row>
    <row r="186" spans="3:6" ht="39" x14ac:dyDescent="0.3">
      <c r="C186" s="275" t="s">
        <v>1272</v>
      </c>
      <c r="D186" s="287" t="s">
        <v>1078</v>
      </c>
      <c r="E186" s="336" t="s">
        <v>1079</v>
      </c>
      <c r="F186" s="331">
        <v>880</v>
      </c>
    </row>
    <row r="187" spans="3:6" x14ac:dyDescent="0.3">
      <c r="C187" s="275" t="s">
        <v>1273</v>
      </c>
      <c r="D187" s="287" t="s">
        <v>1080</v>
      </c>
      <c r="E187" s="336" t="s">
        <v>1081</v>
      </c>
      <c r="F187" s="331">
        <v>880</v>
      </c>
    </row>
    <row r="188" spans="3:6" x14ac:dyDescent="0.3">
      <c r="C188" s="275" t="s">
        <v>1274</v>
      </c>
      <c r="D188" s="287" t="s">
        <v>1082</v>
      </c>
      <c r="E188" s="336" t="s">
        <v>1083</v>
      </c>
      <c r="F188" s="331">
        <v>880</v>
      </c>
    </row>
    <row r="189" spans="3:6" x14ac:dyDescent="0.3">
      <c r="C189" s="275" t="s">
        <v>1275</v>
      </c>
      <c r="D189" s="287" t="s">
        <v>1084</v>
      </c>
      <c r="E189" s="336" t="s">
        <v>1085</v>
      </c>
      <c r="F189" s="331">
        <v>880</v>
      </c>
    </row>
    <row r="190" spans="3:6" ht="39" x14ac:dyDescent="0.3">
      <c r="C190" s="275" t="s">
        <v>1276</v>
      </c>
      <c r="D190" s="287" t="s">
        <v>1086</v>
      </c>
      <c r="E190" s="336" t="s">
        <v>1087</v>
      </c>
      <c r="F190" s="331">
        <v>880</v>
      </c>
    </row>
    <row r="191" spans="3:6" ht="39" x14ac:dyDescent="0.3">
      <c r="C191" s="275" t="s">
        <v>1277</v>
      </c>
      <c r="D191" s="287" t="s">
        <v>1088</v>
      </c>
      <c r="E191" s="336" t="s">
        <v>1089</v>
      </c>
      <c r="F191" s="331">
        <v>880</v>
      </c>
    </row>
    <row r="192" spans="3:6" x14ac:dyDescent="0.3">
      <c r="C192" s="275" t="s">
        <v>1278</v>
      </c>
      <c r="D192" s="287" t="s">
        <v>1090</v>
      </c>
      <c r="E192" s="336" t="s">
        <v>1091</v>
      </c>
      <c r="F192" s="331">
        <v>880</v>
      </c>
    </row>
    <row r="193" spans="3:6" x14ac:dyDescent="0.3">
      <c r="C193" s="275" t="s">
        <v>1279</v>
      </c>
      <c r="D193" s="287" t="s">
        <v>1092</v>
      </c>
      <c r="E193" s="336" t="s">
        <v>1093</v>
      </c>
      <c r="F193" s="331">
        <v>880</v>
      </c>
    </row>
    <row r="194" spans="3:6" ht="39" x14ac:dyDescent="0.3">
      <c r="C194" s="275" t="s">
        <v>1280</v>
      </c>
      <c r="D194" s="287" t="s">
        <v>1094</v>
      </c>
      <c r="E194" s="336" t="s">
        <v>1095</v>
      </c>
      <c r="F194" s="331">
        <v>880</v>
      </c>
    </row>
    <row r="195" spans="3:6" ht="39" x14ac:dyDescent="0.3">
      <c r="C195" s="275" t="s">
        <v>1281</v>
      </c>
      <c r="D195" s="287" t="s">
        <v>771</v>
      </c>
      <c r="E195" s="336" t="s">
        <v>1096</v>
      </c>
      <c r="F195" s="331">
        <v>880</v>
      </c>
    </row>
    <row r="196" spans="3:6" ht="39" x14ac:dyDescent="0.3">
      <c r="C196" s="275" t="s">
        <v>1282</v>
      </c>
      <c r="D196" s="287" t="s">
        <v>1097</v>
      </c>
      <c r="E196" s="336" t="s">
        <v>1098</v>
      </c>
      <c r="F196" s="331">
        <v>880</v>
      </c>
    </row>
    <row r="197" spans="3:6" x14ac:dyDescent="0.3">
      <c r="C197" s="275" t="s">
        <v>1283</v>
      </c>
      <c r="D197" s="287" t="s">
        <v>1099</v>
      </c>
      <c r="E197" s="336" t="s">
        <v>1100</v>
      </c>
      <c r="F197" s="331">
        <v>880</v>
      </c>
    </row>
    <row r="198" spans="3:6" ht="39" x14ac:dyDescent="0.3">
      <c r="C198" s="275" t="s">
        <v>1284</v>
      </c>
      <c r="D198" s="286" t="s">
        <v>1101</v>
      </c>
      <c r="E198" s="336" t="s">
        <v>1102</v>
      </c>
      <c r="F198" s="331">
        <v>880</v>
      </c>
    </row>
    <row r="199" spans="3:6" x14ac:dyDescent="0.3">
      <c r="C199" s="280" t="s">
        <v>1285</v>
      </c>
      <c r="D199" s="287" t="s">
        <v>1072</v>
      </c>
      <c r="E199" s="336" t="s">
        <v>1073</v>
      </c>
      <c r="F199" s="331">
        <v>880</v>
      </c>
    </row>
    <row r="200" spans="3:6" x14ac:dyDescent="0.3">
      <c r="C200" s="280" t="s">
        <v>1286</v>
      </c>
      <c r="D200" s="287" t="s">
        <v>1074</v>
      </c>
      <c r="E200" s="336" t="s">
        <v>1075</v>
      </c>
      <c r="F200" s="331">
        <v>880</v>
      </c>
    </row>
    <row r="201" spans="3:6" ht="20.25" x14ac:dyDescent="0.35">
      <c r="C201" s="497" t="s">
        <v>1287</v>
      </c>
      <c r="D201" s="498"/>
      <c r="E201" s="498"/>
      <c r="F201" s="499"/>
    </row>
    <row r="202" spans="3:6" x14ac:dyDescent="0.3">
      <c r="C202" s="275" t="s">
        <v>146</v>
      </c>
      <c r="D202" s="265" t="s">
        <v>798</v>
      </c>
      <c r="E202" s="330" t="str">
        <f>[3]велоэргометр!$B$65</f>
        <v>Велоэргометрия</v>
      </c>
      <c r="F202" s="331">
        <v>601</v>
      </c>
    </row>
    <row r="203" spans="3:6" x14ac:dyDescent="0.3">
      <c r="C203" s="275" t="s">
        <v>147</v>
      </c>
      <c r="D203" s="265" t="s">
        <v>800</v>
      </c>
      <c r="E203" s="330" t="str">
        <f>'[3]АД мониторир'!$B$64</f>
        <v xml:space="preserve">АД- суточное мониторирование </v>
      </c>
      <c r="F203" s="331">
        <v>742</v>
      </c>
    </row>
    <row r="204" spans="3:6" x14ac:dyDescent="0.3">
      <c r="C204" s="275" t="s">
        <v>148</v>
      </c>
      <c r="D204" s="265" t="s">
        <v>801</v>
      </c>
      <c r="E204" s="330" t="s">
        <v>712</v>
      </c>
      <c r="F204" s="331">
        <v>1300</v>
      </c>
    </row>
    <row r="205" spans="3:6" x14ac:dyDescent="0.3">
      <c r="C205" s="275" t="s">
        <v>149</v>
      </c>
      <c r="D205" s="272" t="s">
        <v>960</v>
      </c>
      <c r="E205" s="330" t="str">
        <f>'[3]Алкогольная инт'!$B$96</f>
        <v>Снятие алкогольной интоксикации</v>
      </c>
      <c r="F205" s="331">
        <v>10000</v>
      </c>
    </row>
    <row r="206" spans="3:6" x14ac:dyDescent="0.3">
      <c r="C206" s="275" t="s">
        <v>150</v>
      </c>
      <c r="D206" s="288" t="s">
        <v>961</v>
      </c>
      <c r="E206" s="332" t="s">
        <v>123</v>
      </c>
      <c r="F206" s="331">
        <v>1150</v>
      </c>
    </row>
    <row r="207" spans="3:6" ht="39" x14ac:dyDescent="0.3">
      <c r="C207" s="275" t="s">
        <v>151</v>
      </c>
      <c r="D207" s="270" t="s">
        <v>802</v>
      </c>
      <c r="E207" s="330" t="s">
        <v>921</v>
      </c>
      <c r="F207" s="331">
        <v>2100</v>
      </c>
    </row>
    <row r="208" spans="3:6" ht="26.25" customHeight="1" x14ac:dyDescent="0.3">
      <c r="C208" s="275" t="s">
        <v>152</v>
      </c>
      <c r="D208" s="289" t="s">
        <v>917</v>
      </c>
      <c r="E208" s="332" t="s">
        <v>916</v>
      </c>
      <c r="F208" s="331">
        <v>3500</v>
      </c>
    </row>
    <row r="209" spans="3:6" s="322" customFormat="1" ht="39" x14ac:dyDescent="0.3">
      <c r="C209" s="263" t="s">
        <v>153</v>
      </c>
      <c r="D209" s="270" t="s">
        <v>878</v>
      </c>
      <c r="E209" s="330" t="s">
        <v>879</v>
      </c>
      <c r="F209" s="331">
        <v>800</v>
      </c>
    </row>
    <row r="210" spans="3:6" x14ac:dyDescent="0.3">
      <c r="C210" s="263" t="s">
        <v>154</v>
      </c>
      <c r="D210" s="270" t="s">
        <v>880</v>
      </c>
      <c r="E210" s="330" t="s">
        <v>881</v>
      </c>
      <c r="F210" s="331">
        <v>900</v>
      </c>
    </row>
    <row r="211" spans="3:6" ht="39" x14ac:dyDescent="0.3">
      <c r="C211" s="263" t="s">
        <v>157</v>
      </c>
      <c r="D211" s="270" t="s">
        <v>953</v>
      </c>
      <c r="E211" s="330" t="s">
        <v>883</v>
      </c>
      <c r="F211" s="331">
        <v>1300</v>
      </c>
    </row>
    <row r="212" spans="3:6" s="324" customFormat="1" ht="39" x14ac:dyDescent="0.3">
      <c r="C212" s="263" t="s">
        <v>159</v>
      </c>
      <c r="D212" s="270" t="s">
        <v>952</v>
      </c>
      <c r="E212" s="330" t="s">
        <v>925</v>
      </c>
      <c r="F212" s="331">
        <v>4000</v>
      </c>
    </row>
    <row r="213" spans="3:6" x14ac:dyDescent="0.3">
      <c r="C213" s="263" t="s">
        <v>161</v>
      </c>
      <c r="D213" s="270" t="s">
        <v>953</v>
      </c>
      <c r="E213" s="330" t="s">
        <v>125</v>
      </c>
      <c r="F213" s="331">
        <v>1700</v>
      </c>
    </row>
    <row r="214" spans="3:6" s="324" customFormat="1" ht="39" x14ac:dyDescent="0.3">
      <c r="C214" s="263" t="s">
        <v>162</v>
      </c>
      <c r="D214" s="281" t="s">
        <v>890</v>
      </c>
      <c r="E214" s="333" t="s">
        <v>888</v>
      </c>
      <c r="F214" s="331">
        <v>1000</v>
      </c>
    </row>
    <row r="215" spans="3:6" s="324" customFormat="1" ht="39" x14ac:dyDescent="0.3">
      <c r="C215" s="263" t="s">
        <v>163</v>
      </c>
      <c r="D215" s="281" t="s">
        <v>890</v>
      </c>
      <c r="E215" s="333" t="s">
        <v>889</v>
      </c>
      <c r="F215" s="331">
        <v>1500</v>
      </c>
    </row>
    <row r="216" spans="3:6" ht="39" x14ac:dyDescent="0.3">
      <c r="C216" s="263" t="s">
        <v>1288</v>
      </c>
      <c r="D216" s="270" t="s">
        <v>877</v>
      </c>
      <c r="E216" s="330" t="s">
        <v>891</v>
      </c>
      <c r="F216" s="331">
        <v>1700</v>
      </c>
    </row>
    <row r="217" spans="3:6" ht="39" x14ac:dyDescent="0.3">
      <c r="C217" s="263" t="s">
        <v>1289</v>
      </c>
      <c r="D217" s="270" t="s">
        <v>877</v>
      </c>
      <c r="E217" s="330" t="s">
        <v>892</v>
      </c>
      <c r="F217" s="331">
        <v>2500</v>
      </c>
    </row>
    <row r="218" spans="3:6" ht="39" x14ac:dyDescent="0.3">
      <c r="C218" s="263" t="s">
        <v>1290</v>
      </c>
      <c r="D218" s="270" t="s">
        <v>877</v>
      </c>
      <c r="E218" s="330" t="s">
        <v>893</v>
      </c>
      <c r="F218" s="331">
        <v>3300</v>
      </c>
    </row>
    <row r="219" spans="3:6" ht="39" x14ac:dyDescent="0.3">
      <c r="C219" s="263" t="s">
        <v>1291</v>
      </c>
      <c r="D219" s="270" t="s">
        <v>882</v>
      </c>
      <c r="E219" s="333" t="s">
        <v>896</v>
      </c>
      <c r="F219" s="331">
        <v>2000</v>
      </c>
    </row>
    <row r="220" spans="3:6" ht="39" x14ac:dyDescent="0.3">
      <c r="C220" s="263" t="s">
        <v>1292</v>
      </c>
      <c r="D220" s="270" t="s">
        <v>882</v>
      </c>
      <c r="E220" s="333" t="s">
        <v>894</v>
      </c>
      <c r="F220" s="331">
        <v>2500</v>
      </c>
    </row>
    <row r="221" spans="3:6" ht="39" x14ac:dyDescent="0.3">
      <c r="C221" s="263" t="s">
        <v>1293</v>
      </c>
      <c r="D221" s="270" t="s">
        <v>882</v>
      </c>
      <c r="E221" s="333" t="s">
        <v>895</v>
      </c>
      <c r="F221" s="331">
        <v>3300</v>
      </c>
    </row>
    <row r="222" spans="3:6" x14ac:dyDescent="0.3">
      <c r="C222" s="263" t="s">
        <v>1294</v>
      </c>
      <c r="D222" s="281" t="s">
        <v>884</v>
      </c>
      <c r="E222" s="334" t="s">
        <v>885</v>
      </c>
      <c r="F222" s="331">
        <v>1650</v>
      </c>
    </row>
    <row r="223" spans="3:6" x14ac:dyDescent="0.3">
      <c r="C223" s="263" t="s">
        <v>1295</v>
      </c>
      <c r="D223" s="281" t="s">
        <v>884</v>
      </c>
      <c r="E223" s="334" t="s">
        <v>886</v>
      </c>
      <c r="F223" s="331">
        <v>2300</v>
      </c>
    </row>
    <row r="224" spans="3:6" x14ac:dyDescent="0.3">
      <c r="C224" s="263" t="s">
        <v>1296</v>
      </c>
      <c r="D224" s="281" t="s">
        <v>884</v>
      </c>
      <c r="E224" s="334" t="s">
        <v>887</v>
      </c>
      <c r="F224" s="331">
        <v>2950</v>
      </c>
    </row>
    <row r="225" spans="3:6" x14ac:dyDescent="0.3">
      <c r="C225" s="263" t="s">
        <v>1297</v>
      </c>
      <c r="D225" s="257" t="s">
        <v>954</v>
      </c>
      <c r="E225" s="332" t="s">
        <v>920</v>
      </c>
      <c r="F225" s="331">
        <v>3900</v>
      </c>
    </row>
    <row r="226" spans="3:6" ht="39" x14ac:dyDescent="0.3">
      <c r="C226" s="263" t="s">
        <v>1298</v>
      </c>
      <c r="D226" s="270" t="s">
        <v>950</v>
      </c>
      <c r="E226" s="332" t="s">
        <v>923</v>
      </c>
      <c r="F226" s="331">
        <v>1750</v>
      </c>
    </row>
    <row r="227" spans="3:6" ht="39" x14ac:dyDescent="0.3">
      <c r="C227" s="263" t="s">
        <v>1299</v>
      </c>
      <c r="D227" s="270" t="s">
        <v>950</v>
      </c>
      <c r="E227" s="332" t="s">
        <v>922</v>
      </c>
      <c r="F227" s="331">
        <v>2650</v>
      </c>
    </row>
    <row r="228" spans="3:6" ht="39" x14ac:dyDescent="0.3">
      <c r="C228" s="263" t="s">
        <v>1300</v>
      </c>
      <c r="D228" s="270" t="s">
        <v>950</v>
      </c>
      <c r="E228" s="332" t="s">
        <v>924</v>
      </c>
      <c r="F228" s="331">
        <v>3550</v>
      </c>
    </row>
    <row r="229" spans="3:6" s="324" customFormat="1" ht="22.5" customHeight="1" x14ac:dyDescent="0.3">
      <c r="C229" s="263" t="s">
        <v>1301</v>
      </c>
      <c r="D229" s="325" t="s">
        <v>1456</v>
      </c>
      <c r="E229" s="332" t="s">
        <v>947</v>
      </c>
      <c r="F229" s="331">
        <v>3100</v>
      </c>
    </row>
    <row r="230" spans="3:6" s="324" customFormat="1" ht="22.5" customHeight="1" x14ac:dyDescent="0.3">
      <c r="C230" s="263" t="s">
        <v>1302</v>
      </c>
      <c r="D230" s="325" t="s">
        <v>1456</v>
      </c>
      <c r="E230" s="332" t="s">
        <v>948</v>
      </c>
      <c r="F230" s="331">
        <v>4050</v>
      </c>
    </row>
    <row r="231" spans="3:6" s="324" customFormat="1" ht="15.75" customHeight="1" x14ac:dyDescent="0.3">
      <c r="C231" s="280" t="s">
        <v>1303</v>
      </c>
      <c r="D231" s="325" t="s">
        <v>1456</v>
      </c>
      <c r="E231" s="332" t="s">
        <v>949</v>
      </c>
      <c r="F231" s="331">
        <v>5800</v>
      </c>
    </row>
    <row r="232" spans="3:6" s="324" customFormat="1" x14ac:dyDescent="0.3">
      <c r="C232" s="280" t="s">
        <v>1304</v>
      </c>
      <c r="D232" s="270" t="s">
        <v>929</v>
      </c>
      <c r="E232" s="332" t="s">
        <v>1156</v>
      </c>
      <c r="F232" s="331">
        <v>17200</v>
      </c>
    </row>
    <row r="233" spans="3:6" s="324" customFormat="1" x14ac:dyDescent="0.3">
      <c r="C233" s="280" t="s">
        <v>1305</v>
      </c>
      <c r="D233" s="270" t="s">
        <v>930</v>
      </c>
      <c r="E233" s="332" t="s">
        <v>1157</v>
      </c>
      <c r="F233" s="331">
        <v>11700</v>
      </c>
    </row>
    <row r="234" spans="3:6" s="324" customFormat="1" x14ac:dyDescent="0.3">
      <c r="C234" s="280" t="s">
        <v>1306</v>
      </c>
      <c r="D234" s="270" t="s">
        <v>931</v>
      </c>
      <c r="E234" s="332" t="s">
        <v>1158</v>
      </c>
      <c r="F234" s="331">
        <v>16100</v>
      </c>
    </row>
    <row r="235" spans="3:6" x14ac:dyDescent="0.3">
      <c r="C235" s="503" t="s">
        <v>1307</v>
      </c>
      <c r="D235" s="505" t="s">
        <v>951</v>
      </c>
      <c r="E235" s="332" t="s">
        <v>919</v>
      </c>
      <c r="F235" s="331">
        <v>3800</v>
      </c>
    </row>
    <row r="236" spans="3:6" ht="39" x14ac:dyDescent="0.3">
      <c r="C236" s="504"/>
      <c r="D236" s="506"/>
      <c r="E236" s="332" t="s">
        <v>918</v>
      </c>
      <c r="F236" s="331">
        <v>6900</v>
      </c>
    </row>
    <row r="237" spans="3:6" ht="58.5" x14ac:dyDescent="0.3">
      <c r="C237" s="275" t="s">
        <v>1308</v>
      </c>
      <c r="D237" s="266"/>
      <c r="E237" s="334" t="s">
        <v>109</v>
      </c>
      <c r="F237" s="331">
        <v>1200</v>
      </c>
    </row>
    <row r="238" spans="3:6" ht="58.5" x14ac:dyDescent="0.3">
      <c r="C238" s="275" t="s">
        <v>1309</v>
      </c>
      <c r="D238" s="266"/>
      <c r="E238" s="334" t="s">
        <v>111</v>
      </c>
      <c r="F238" s="331">
        <v>1200</v>
      </c>
    </row>
    <row r="239" spans="3:6" ht="58.5" x14ac:dyDescent="0.3">
      <c r="C239" s="275" t="s">
        <v>1310</v>
      </c>
      <c r="D239" s="329"/>
      <c r="E239" s="334" t="s">
        <v>113</v>
      </c>
      <c r="F239" s="331">
        <v>1100</v>
      </c>
    </row>
    <row r="240" spans="3:6" ht="58.5" x14ac:dyDescent="0.3">
      <c r="C240" s="275" t="s">
        <v>1311</v>
      </c>
      <c r="D240" s="329"/>
      <c r="E240" s="334" t="s">
        <v>115</v>
      </c>
      <c r="F240" s="331">
        <v>1100</v>
      </c>
    </row>
    <row r="241" spans="3:6" ht="58.5" x14ac:dyDescent="0.3">
      <c r="C241" s="275" t="s">
        <v>1312</v>
      </c>
      <c r="D241" s="329"/>
      <c r="E241" s="334" t="s">
        <v>117</v>
      </c>
      <c r="F241" s="331">
        <v>1100</v>
      </c>
    </row>
    <row r="242" spans="3:6" ht="58.5" x14ac:dyDescent="0.3">
      <c r="C242" s="290" t="s">
        <v>1313</v>
      </c>
      <c r="D242" s="329"/>
      <c r="E242" s="334" t="s">
        <v>119</v>
      </c>
      <c r="F242" s="331">
        <v>1100</v>
      </c>
    </row>
    <row r="243" spans="3:6" ht="58.5" x14ac:dyDescent="0.3">
      <c r="C243" s="290" t="s">
        <v>1314</v>
      </c>
      <c r="D243" s="291"/>
      <c r="E243" s="333" t="s">
        <v>1209</v>
      </c>
      <c r="F243" s="331">
        <v>1500</v>
      </c>
    </row>
    <row r="244" spans="3:6" ht="58.5" x14ac:dyDescent="0.3">
      <c r="C244" s="275" t="s">
        <v>1315</v>
      </c>
      <c r="D244" s="266"/>
      <c r="E244" s="334" t="s">
        <v>1210</v>
      </c>
      <c r="F244" s="331">
        <v>1500</v>
      </c>
    </row>
    <row r="245" spans="3:6" ht="58.5" x14ac:dyDescent="0.3">
      <c r="C245" s="275" t="s">
        <v>1316</v>
      </c>
      <c r="D245" s="266"/>
      <c r="E245" s="334" t="s">
        <v>1211</v>
      </c>
      <c r="F245" s="331">
        <v>1500</v>
      </c>
    </row>
    <row r="246" spans="3:6" ht="39" x14ac:dyDescent="0.3">
      <c r="C246" s="280" t="s">
        <v>1317</v>
      </c>
      <c r="D246" s="279"/>
      <c r="E246" s="334" t="s">
        <v>763</v>
      </c>
      <c r="F246" s="331">
        <v>1300</v>
      </c>
    </row>
    <row r="247" spans="3:6" ht="39" x14ac:dyDescent="0.3">
      <c r="C247" s="280" t="s">
        <v>1318</v>
      </c>
      <c r="D247" s="326"/>
      <c r="E247" s="334" t="s">
        <v>932</v>
      </c>
      <c r="F247" s="331">
        <v>1150</v>
      </c>
    </row>
    <row r="248" spans="3:6" ht="39" x14ac:dyDescent="0.3">
      <c r="C248" s="280" t="s">
        <v>1319</v>
      </c>
      <c r="D248" s="279"/>
      <c r="E248" s="334" t="s">
        <v>1159</v>
      </c>
      <c r="F248" s="331">
        <v>1200</v>
      </c>
    </row>
    <row r="249" spans="3:6" ht="20.25" x14ac:dyDescent="0.35">
      <c r="C249" s="474" t="s">
        <v>1320</v>
      </c>
      <c r="D249" s="475"/>
      <c r="E249" s="475"/>
      <c r="F249" s="476"/>
    </row>
    <row r="250" spans="3:6" ht="20.25" thickBot="1" x14ac:dyDescent="0.35">
      <c r="C250" s="280" t="s">
        <v>165</v>
      </c>
      <c r="D250" s="292" t="s">
        <v>819</v>
      </c>
      <c r="E250" s="270" t="str">
        <f>'[7]Свод по проц.каб.'!$B$8</f>
        <v>Внутримышечные инъекции</v>
      </c>
      <c r="F250" s="278">
        <v>200</v>
      </c>
    </row>
    <row r="251" spans="3:6" x14ac:dyDescent="0.3">
      <c r="C251" s="280" t="s">
        <v>166</v>
      </c>
      <c r="D251" s="293" t="s">
        <v>820</v>
      </c>
      <c r="E251" s="270" t="str">
        <f>'[7]Свод по проц.каб.'!$B$9</f>
        <v>Подкожные инъекции</v>
      </c>
      <c r="F251" s="278">
        <v>200</v>
      </c>
    </row>
    <row r="252" spans="3:6" x14ac:dyDescent="0.3">
      <c r="C252" s="280" t="s">
        <v>167</v>
      </c>
      <c r="D252" s="268" t="s">
        <v>937</v>
      </c>
      <c r="E252" s="270" t="str">
        <f>'[7]Свод по проц.каб.'!$B$10</f>
        <v>Внутривенные вливания</v>
      </c>
      <c r="F252" s="278">
        <v>1170</v>
      </c>
    </row>
    <row r="253" spans="3:6" x14ac:dyDescent="0.3">
      <c r="C253" s="280" t="s">
        <v>168</v>
      </c>
      <c r="D253" s="274" t="s">
        <v>1120</v>
      </c>
      <c r="E253" s="270" t="str">
        <f>'[7]Свод по проц.каб.'!$B$11</f>
        <v>Забор крови из вены</v>
      </c>
      <c r="F253" s="278">
        <v>100</v>
      </c>
    </row>
    <row r="254" spans="3:6" x14ac:dyDescent="0.3">
      <c r="C254" s="280" t="s">
        <v>169</v>
      </c>
      <c r="D254" s="274" t="s">
        <v>1120</v>
      </c>
      <c r="E254" s="270" t="s">
        <v>722</v>
      </c>
      <c r="F254" s="278">
        <v>100</v>
      </c>
    </row>
    <row r="255" spans="3:6" ht="16.5" customHeight="1" x14ac:dyDescent="0.3">
      <c r="C255" s="280" t="s">
        <v>170</v>
      </c>
      <c r="D255" s="274" t="s">
        <v>1120</v>
      </c>
      <c r="E255" s="270" t="str">
        <f>'[7]Свод по проц.каб.'!$B$14</f>
        <v>Забор крови на ВИЧ</v>
      </c>
      <c r="F255" s="278">
        <v>100</v>
      </c>
    </row>
    <row r="256" spans="3:6" ht="39" x14ac:dyDescent="0.3">
      <c r="C256" s="280" t="s">
        <v>171</v>
      </c>
      <c r="D256" s="281" t="s">
        <v>912</v>
      </c>
      <c r="E256" s="270" t="s">
        <v>188</v>
      </c>
      <c r="F256" s="278">
        <v>600</v>
      </c>
    </row>
    <row r="257" spans="3:6" ht="39" x14ac:dyDescent="0.3">
      <c r="C257" s="280" t="s">
        <v>172</v>
      </c>
      <c r="D257" s="281" t="s">
        <v>912</v>
      </c>
      <c r="E257" s="270" t="s">
        <v>190</v>
      </c>
      <c r="F257" s="278">
        <v>520</v>
      </c>
    </row>
    <row r="258" spans="3:6" ht="39" x14ac:dyDescent="0.3">
      <c r="C258" s="280" t="s">
        <v>1018</v>
      </c>
      <c r="D258" s="281" t="s">
        <v>912</v>
      </c>
      <c r="E258" s="270" t="s">
        <v>192</v>
      </c>
      <c r="F258" s="278">
        <v>480</v>
      </c>
    </row>
    <row r="259" spans="3:6" ht="39" x14ac:dyDescent="0.3">
      <c r="C259" s="280" t="s">
        <v>1019</v>
      </c>
      <c r="D259" s="281" t="s">
        <v>912</v>
      </c>
      <c r="E259" s="270" t="s">
        <v>194</v>
      </c>
      <c r="F259" s="278">
        <v>409</v>
      </c>
    </row>
    <row r="260" spans="3:6" ht="39" x14ac:dyDescent="0.3">
      <c r="C260" s="280" t="s">
        <v>1020</v>
      </c>
      <c r="D260" s="281" t="s">
        <v>912</v>
      </c>
      <c r="E260" s="270" t="s">
        <v>204</v>
      </c>
      <c r="F260" s="278">
        <v>700</v>
      </c>
    </row>
    <row r="261" spans="3:6" ht="39" x14ac:dyDescent="0.3">
      <c r="C261" s="280" t="s">
        <v>1021</v>
      </c>
      <c r="D261" s="281" t="s">
        <v>912</v>
      </c>
      <c r="E261" s="270" t="s">
        <v>206</v>
      </c>
      <c r="F261" s="278">
        <v>640</v>
      </c>
    </row>
    <row r="262" spans="3:6" ht="39" x14ac:dyDescent="0.3">
      <c r="C262" s="280" t="s">
        <v>1022</v>
      </c>
      <c r="D262" s="281" t="s">
        <v>912</v>
      </c>
      <c r="E262" s="270" t="s">
        <v>210</v>
      </c>
      <c r="F262" s="278">
        <v>490</v>
      </c>
    </row>
    <row r="263" spans="3:6" x14ac:dyDescent="0.3">
      <c r="C263" s="280" t="s">
        <v>1023</v>
      </c>
      <c r="D263" s="264" t="s">
        <v>821</v>
      </c>
      <c r="E263" s="277" t="s">
        <v>212</v>
      </c>
      <c r="F263" s="278">
        <v>420</v>
      </c>
    </row>
    <row r="264" spans="3:6" x14ac:dyDescent="0.3">
      <c r="C264" s="280" t="s">
        <v>1024</v>
      </c>
      <c r="D264" s="264" t="s">
        <v>822</v>
      </c>
      <c r="E264" s="277" t="s">
        <v>214</v>
      </c>
      <c r="F264" s="278">
        <v>275</v>
      </c>
    </row>
    <row r="265" spans="3:6" x14ac:dyDescent="0.3">
      <c r="C265" s="280" t="s">
        <v>1025</v>
      </c>
      <c r="D265" s="264" t="s">
        <v>823</v>
      </c>
      <c r="E265" s="277" t="s">
        <v>216</v>
      </c>
      <c r="F265" s="278">
        <v>260</v>
      </c>
    </row>
    <row r="266" spans="3:6" x14ac:dyDescent="0.3">
      <c r="C266" s="280" t="s">
        <v>1026</v>
      </c>
      <c r="D266" s="268" t="s">
        <v>1121</v>
      </c>
      <c r="E266" s="270" t="s">
        <v>220</v>
      </c>
      <c r="F266" s="278">
        <v>152</v>
      </c>
    </row>
    <row r="267" spans="3:6" x14ac:dyDescent="0.3">
      <c r="C267" s="280" t="s">
        <v>1027</v>
      </c>
      <c r="D267" s="274" t="s">
        <v>1122</v>
      </c>
      <c r="E267" s="270" t="s">
        <v>225</v>
      </c>
      <c r="F267" s="278">
        <v>116</v>
      </c>
    </row>
    <row r="268" spans="3:6" x14ac:dyDescent="0.3">
      <c r="C268" s="280" t="s">
        <v>1028</v>
      </c>
      <c r="D268" s="268" t="s">
        <v>1123</v>
      </c>
      <c r="E268" s="270" t="s">
        <v>229</v>
      </c>
      <c r="F268" s="278">
        <v>116</v>
      </c>
    </row>
    <row r="269" spans="3:6" s="327" customFormat="1" x14ac:dyDescent="0.3">
      <c r="C269" s="280" t="s">
        <v>1029</v>
      </c>
      <c r="D269" s="266" t="s">
        <v>1124</v>
      </c>
      <c r="E269" s="267" t="s">
        <v>247</v>
      </c>
      <c r="F269" s="282">
        <v>1170</v>
      </c>
    </row>
    <row r="270" spans="3:6" x14ac:dyDescent="0.3">
      <c r="C270" s="280" t="s">
        <v>1321</v>
      </c>
      <c r="D270" s="294"/>
      <c r="E270" s="270" t="s">
        <v>218</v>
      </c>
      <c r="F270" s="278">
        <v>244</v>
      </c>
    </row>
    <row r="271" spans="3:6" x14ac:dyDescent="0.3">
      <c r="C271" s="280" t="s">
        <v>1322</v>
      </c>
      <c r="D271" s="279"/>
      <c r="E271" s="270" t="s">
        <v>223</v>
      </c>
      <c r="F271" s="278">
        <v>116</v>
      </c>
    </row>
    <row r="272" spans="3:6" s="288" customFormat="1" x14ac:dyDescent="0.3">
      <c r="C272" s="280" t="s">
        <v>1323</v>
      </c>
      <c r="E272" s="270" t="s">
        <v>231</v>
      </c>
      <c r="F272" s="328">
        <v>77</v>
      </c>
    </row>
    <row r="273" spans="3:6" x14ac:dyDescent="0.3">
      <c r="C273" s="280" t="s">
        <v>1324</v>
      </c>
      <c r="D273" s="279"/>
      <c r="E273" s="270" t="s">
        <v>227</v>
      </c>
      <c r="F273" s="278">
        <v>116</v>
      </c>
    </row>
    <row r="274" spans="3:6" ht="39" x14ac:dyDescent="0.3">
      <c r="C274" s="280" t="s">
        <v>1325</v>
      </c>
      <c r="D274" s="279"/>
      <c r="E274" s="281" t="s">
        <v>183</v>
      </c>
      <c r="F274" s="278">
        <v>215</v>
      </c>
    </row>
    <row r="275" spans="3:6" x14ac:dyDescent="0.3">
      <c r="C275" s="280" t="s">
        <v>1326</v>
      </c>
      <c r="D275" s="279"/>
      <c r="E275" s="281" t="s">
        <v>185</v>
      </c>
      <c r="F275" s="278">
        <v>100</v>
      </c>
    </row>
    <row r="276" spans="3:6" x14ac:dyDescent="0.3">
      <c r="C276" s="280" t="s">
        <v>1327</v>
      </c>
      <c r="D276" s="279"/>
      <c r="E276" s="270" t="str">
        <f>[9]ксерокоп!$D$69</f>
        <v>Копия 1 листа</v>
      </c>
      <c r="F276" s="278">
        <v>6</v>
      </c>
    </row>
    <row r="277" spans="3:6" x14ac:dyDescent="0.3">
      <c r="C277" s="280" t="s">
        <v>1328</v>
      </c>
      <c r="D277" s="279"/>
      <c r="E277" s="270" t="s">
        <v>1160</v>
      </c>
      <c r="F277" s="278">
        <v>500</v>
      </c>
    </row>
    <row r="278" spans="3:6" ht="20.25" x14ac:dyDescent="0.35">
      <c r="C278" s="474" t="s">
        <v>1329</v>
      </c>
      <c r="D278" s="488"/>
      <c r="E278" s="488"/>
      <c r="F278" s="489"/>
    </row>
    <row r="279" spans="3:6" ht="20.25" x14ac:dyDescent="0.35">
      <c r="C279" s="474" t="s">
        <v>1330</v>
      </c>
      <c r="D279" s="475"/>
      <c r="E279" s="475"/>
      <c r="F279" s="476"/>
    </row>
    <row r="280" spans="3:6" ht="20.25" x14ac:dyDescent="0.35">
      <c r="C280" s="270"/>
      <c r="D280" s="296"/>
      <c r="E280" s="295" t="s">
        <v>254</v>
      </c>
      <c r="F280" s="261"/>
    </row>
    <row r="281" spans="3:6" x14ac:dyDescent="0.3">
      <c r="C281" s="280" t="s">
        <v>1331</v>
      </c>
      <c r="D281" s="268" t="s">
        <v>970</v>
      </c>
      <c r="E281" s="270" t="str">
        <f>'[8]Эндокринолог '!$B$48</f>
        <v>Врач-эндокринолог</v>
      </c>
      <c r="F281" s="278">
        <v>145</v>
      </c>
    </row>
    <row r="282" spans="3:6" x14ac:dyDescent="0.3">
      <c r="C282" s="280" t="s">
        <v>1332</v>
      </c>
      <c r="D282" s="268" t="s">
        <v>969</v>
      </c>
      <c r="E282" s="270" t="str">
        <f>[8]Невролог!$B$60</f>
        <v>Врач-невролог</v>
      </c>
      <c r="F282" s="278">
        <v>145</v>
      </c>
    </row>
    <row r="283" spans="3:6" x14ac:dyDescent="0.3">
      <c r="C283" s="280" t="s">
        <v>1333</v>
      </c>
      <c r="D283" s="268" t="s">
        <v>966</v>
      </c>
      <c r="E283" s="270" t="s">
        <v>617</v>
      </c>
      <c r="F283" s="278">
        <v>350</v>
      </c>
    </row>
    <row r="284" spans="3:6" x14ac:dyDescent="0.3">
      <c r="C284" s="280" t="s">
        <v>1334</v>
      </c>
      <c r="D284" s="268" t="s">
        <v>967</v>
      </c>
      <c r="E284" s="270" t="s">
        <v>259</v>
      </c>
      <c r="F284" s="278">
        <v>235</v>
      </c>
    </row>
    <row r="285" spans="3:6" x14ac:dyDescent="0.3">
      <c r="C285" s="280" t="s">
        <v>1335</v>
      </c>
      <c r="D285" s="268" t="s">
        <v>964</v>
      </c>
      <c r="E285" s="270" t="str">
        <f>[8]Отоларинголог!$B$59</f>
        <v>Врач-оториноларинголог</v>
      </c>
      <c r="F285" s="278">
        <v>140</v>
      </c>
    </row>
    <row r="286" spans="3:6" x14ac:dyDescent="0.3">
      <c r="C286" s="280" t="s">
        <v>1336</v>
      </c>
      <c r="D286" s="268" t="s">
        <v>971</v>
      </c>
      <c r="E286" s="270" t="str">
        <f>[8]дерматовенеролог!$D$77</f>
        <v>Врач -  дерматовенеролог</v>
      </c>
      <c r="F286" s="278">
        <v>140</v>
      </c>
    </row>
    <row r="287" spans="3:6" x14ac:dyDescent="0.3">
      <c r="C287" s="280" t="s">
        <v>1337</v>
      </c>
      <c r="D287" s="268" t="s">
        <v>981</v>
      </c>
      <c r="E287" s="270" t="str">
        <f>'[8]терапевт (период мо)'!$B$47</f>
        <v xml:space="preserve">Врач -терапевт </v>
      </c>
      <c r="F287" s="278">
        <v>200</v>
      </c>
    </row>
    <row r="288" spans="3:6" x14ac:dyDescent="0.3">
      <c r="C288" s="280" t="s">
        <v>1338</v>
      </c>
      <c r="D288" s="268" t="s">
        <v>968</v>
      </c>
      <c r="E288" s="270" t="str">
        <f>[8]уролог!$B$48</f>
        <v>Врач- уролог</v>
      </c>
      <c r="F288" s="278">
        <v>145</v>
      </c>
    </row>
    <row r="289" spans="3:6" x14ac:dyDescent="0.3">
      <c r="C289" s="280" t="s">
        <v>1339</v>
      </c>
      <c r="D289" s="268" t="s">
        <v>982</v>
      </c>
      <c r="E289" s="270" t="str">
        <f>[8]хирург!$B$48</f>
        <v>Врач- хирург</v>
      </c>
      <c r="F289" s="278">
        <v>145</v>
      </c>
    </row>
    <row r="290" spans="3:6" x14ac:dyDescent="0.3">
      <c r="C290" s="280" t="s">
        <v>1340</v>
      </c>
      <c r="D290" s="268" t="s">
        <v>965</v>
      </c>
      <c r="E290" s="270" t="str">
        <f>[8]Офтальмолог!$B$59</f>
        <v>Врач - офтальмолог</v>
      </c>
      <c r="F290" s="278">
        <v>235</v>
      </c>
    </row>
    <row r="291" spans="3:6" x14ac:dyDescent="0.3">
      <c r="C291" s="280" t="s">
        <v>1341</v>
      </c>
      <c r="D291" s="268" t="s">
        <v>975</v>
      </c>
      <c r="E291" s="270" t="str">
        <f>'[8]вр инфекц'!$C$59</f>
        <v xml:space="preserve">Врач- инфекционист </v>
      </c>
      <c r="F291" s="278">
        <v>203</v>
      </c>
    </row>
    <row r="292" spans="3:6" x14ac:dyDescent="0.3">
      <c r="C292" s="280" t="s">
        <v>1342</v>
      </c>
      <c r="D292" s="268" t="s">
        <v>976</v>
      </c>
      <c r="E292" s="270" t="str">
        <f>'[8]вр инф с выдачей сертиф'!$B$59</f>
        <v>Врач - инфекционист (с выдачей сертификата)</v>
      </c>
      <c r="F292" s="278">
        <v>400</v>
      </c>
    </row>
    <row r="293" spans="3:6" x14ac:dyDescent="0.3">
      <c r="C293" s="280" t="s">
        <v>1343</v>
      </c>
      <c r="D293" s="268" t="s">
        <v>972</v>
      </c>
      <c r="E293" s="270" t="str">
        <f>'[8]психиатр, нарколог'!$B$47</f>
        <v>Врач - психиатр</v>
      </c>
      <c r="F293" s="278">
        <v>110</v>
      </c>
    </row>
    <row r="294" spans="3:6" x14ac:dyDescent="0.3">
      <c r="C294" s="280" t="s">
        <v>1344</v>
      </c>
      <c r="D294" s="268" t="s">
        <v>973</v>
      </c>
      <c r="E294" s="270" t="str">
        <f>'[8]психиатр, нарколог'!$B$57</f>
        <v>Врач - психиатр - нарколог</v>
      </c>
      <c r="F294" s="278">
        <v>110</v>
      </c>
    </row>
    <row r="295" spans="3:6" x14ac:dyDescent="0.3">
      <c r="C295" s="280" t="s">
        <v>1345</v>
      </c>
      <c r="D295" s="268" t="s">
        <v>974</v>
      </c>
      <c r="E295" s="296" t="s">
        <v>280</v>
      </c>
      <c r="F295" s="278">
        <v>142</v>
      </c>
    </row>
    <row r="296" spans="3:6" ht="20.25" x14ac:dyDescent="0.35">
      <c r="C296" s="280"/>
      <c r="D296" s="279"/>
      <c r="E296" s="259" t="s">
        <v>281</v>
      </c>
      <c r="F296" s="278"/>
    </row>
    <row r="297" spans="3:6" x14ac:dyDescent="0.3">
      <c r="C297" s="269" t="s">
        <v>1346</v>
      </c>
      <c r="D297" s="264" t="s">
        <v>826</v>
      </c>
      <c r="E297" s="270" t="str">
        <f>[8]Невролог!$B$73</f>
        <v>Проверка вибрационной чувствительности</v>
      </c>
      <c r="F297" s="271">
        <v>44</v>
      </c>
    </row>
    <row r="298" spans="3:6" x14ac:dyDescent="0.3">
      <c r="C298" s="269" t="s">
        <v>1347</v>
      </c>
      <c r="D298" s="264" t="s">
        <v>827</v>
      </c>
      <c r="E298" s="270" t="str">
        <f>[8]Отоларинголог!$B$69</f>
        <v xml:space="preserve">Аудиометрия </v>
      </c>
      <c r="F298" s="271">
        <v>70</v>
      </c>
    </row>
    <row r="299" spans="3:6" x14ac:dyDescent="0.3">
      <c r="C299" s="269" t="s">
        <v>1348</v>
      </c>
      <c r="D299" s="264" t="s">
        <v>828</v>
      </c>
      <c r="E299" s="270" t="s">
        <v>1127</v>
      </c>
      <c r="F299" s="271">
        <v>48</v>
      </c>
    </row>
    <row r="300" spans="3:6" x14ac:dyDescent="0.3">
      <c r="C300" s="269" t="s">
        <v>1349</v>
      </c>
      <c r="D300" s="264" t="s">
        <v>829</v>
      </c>
      <c r="E300" s="265" t="s">
        <v>830</v>
      </c>
      <c r="F300" s="271">
        <v>66</v>
      </c>
    </row>
    <row r="301" spans="3:6" x14ac:dyDescent="0.3">
      <c r="C301" s="269" t="s">
        <v>1350</v>
      </c>
      <c r="D301" s="264" t="s">
        <v>831</v>
      </c>
      <c r="E301" s="265" t="s">
        <v>832</v>
      </c>
      <c r="F301" s="271">
        <v>86</v>
      </c>
    </row>
    <row r="302" spans="3:6" x14ac:dyDescent="0.3">
      <c r="C302" s="269" t="s">
        <v>1351</v>
      </c>
      <c r="D302" s="264" t="s">
        <v>833</v>
      </c>
      <c r="E302" s="265" t="s">
        <v>834</v>
      </c>
      <c r="F302" s="271">
        <v>105</v>
      </c>
    </row>
    <row r="303" spans="3:6" x14ac:dyDescent="0.3">
      <c r="C303" s="269" t="s">
        <v>1352</v>
      </c>
      <c r="D303" s="264" t="s">
        <v>835</v>
      </c>
      <c r="E303" s="270" t="str">
        <f>'[8]услуги офтальмолога'!$B$33</f>
        <v>Острота зрения</v>
      </c>
      <c r="F303" s="271">
        <v>105</v>
      </c>
    </row>
    <row r="304" spans="3:6" x14ac:dyDescent="0.3">
      <c r="C304" s="269" t="s">
        <v>1353</v>
      </c>
      <c r="D304" s="264" t="s">
        <v>836</v>
      </c>
      <c r="E304" s="270" t="str">
        <f>'[8]услуги офтальмолога'!$B$34</f>
        <v>Определение объема аккомодации</v>
      </c>
      <c r="F304" s="271">
        <v>67</v>
      </c>
    </row>
    <row r="305" spans="3:6" x14ac:dyDescent="0.3">
      <c r="C305" s="269" t="s">
        <v>1354</v>
      </c>
      <c r="D305" s="268" t="s">
        <v>941</v>
      </c>
      <c r="E305" s="270" t="str">
        <f>'[8]услуги офтальмолога'!$B$35</f>
        <v>Исследование бинокулярного зрения</v>
      </c>
      <c r="F305" s="271">
        <v>70</v>
      </c>
    </row>
    <row r="306" spans="3:6" x14ac:dyDescent="0.3">
      <c r="C306" s="269" t="s">
        <v>1355</v>
      </c>
      <c r="D306" s="264" t="s">
        <v>837</v>
      </c>
      <c r="E306" s="270" t="str">
        <f>'[8]услуги офтальмолога'!$B$36</f>
        <v>Биомикроскопия сред глаза</v>
      </c>
      <c r="F306" s="271">
        <v>175</v>
      </c>
    </row>
    <row r="307" spans="3:6" x14ac:dyDescent="0.3">
      <c r="C307" s="269" t="s">
        <v>1356</v>
      </c>
      <c r="D307" s="268" t="s">
        <v>942</v>
      </c>
      <c r="E307" s="270" t="str">
        <f>'[8]услуги офтальмолога'!$B$46</f>
        <v>Скиоскопия</v>
      </c>
      <c r="F307" s="271">
        <v>62</v>
      </c>
    </row>
    <row r="308" spans="3:6" x14ac:dyDescent="0.3">
      <c r="C308" s="269" t="s">
        <v>1357</v>
      </c>
      <c r="D308" s="264" t="s">
        <v>825</v>
      </c>
      <c r="E308" s="270" t="str">
        <f>'[8]услуги офтальмолога'!$B$47</f>
        <v>Исследование полей зрения (переметрия)</v>
      </c>
      <c r="F308" s="271">
        <v>128</v>
      </c>
    </row>
    <row r="309" spans="3:6" x14ac:dyDescent="0.3">
      <c r="C309" s="269" t="s">
        <v>1358</v>
      </c>
      <c r="D309" s="264" t="s">
        <v>824</v>
      </c>
      <c r="E309" s="270" t="str">
        <f>'[8]услуги офтальмолога'!$B$48</f>
        <v>Цветоощущение (цветотест)</v>
      </c>
      <c r="F309" s="271">
        <v>44</v>
      </c>
    </row>
    <row r="310" spans="3:6" x14ac:dyDescent="0.3">
      <c r="C310" s="269" t="s">
        <v>1359</v>
      </c>
      <c r="D310" s="264" t="s">
        <v>838</v>
      </c>
      <c r="E310" s="265" t="s">
        <v>839</v>
      </c>
      <c r="F310" s="271">
        <v>62</v>
      </c>
    </row>
    <row r="311" spans="3:6" x14ac:dyDescent="0.3">
      <c r="C311" s="269" t="s">
        <v>1360</v>
      </c>
      <c r="D311" s="264" t="s">
        <v>840</v>
      </c>
      <c r="E311" s="270" t="str">
        <f>[8]термометрия!$B$46</f>
        <v>Термометрия</v>
      </c>
      <c r="F311" s="271">
        <v>24</v>
      </c>
    </row>
    <row r="312" spans="3:6" ht="20.25" x14ac:dyDescent="0.35">
      <c r="C312" s="474" t="s">
        <v>1361</v>
      </c>
      <c r="D312" s="475"/>
      <c r="E312" s="475"/>
      <c r="F312" s="476"/>
    </row>
    <row r="313" spans="3:6" ht="20.25" x14ac:dyDescent="0.35">
      <c r="C313" s="297"/>
      <c r="D313" s="298"/>
      <c r="E313" s="295" t="s">
        <v>254</v>
      </c>
      <c r="F313" s="299"/>
    </row>
    <row r="314" spans="3:6" x14ac:dyDescent="0.3">
      <c r="C314" s="280" t="s">
        <v>1362</v>
      </c>
      <c r="D314" s="268" t="s">
        <v>967</v>
      </c>
      <c r="E314" s="270" t="str">
        <f>E284</f>
        <v>Врач-акушер-гинеколог</v>
      </c>
      <c r="F314" s="278">
        <v>235</v>
      </c>
    </row>
    <row r="315" spans="3:6" ht="39" x14ac:dyDescent="0.3">
      <c r="C315" s="280" t="s">
        <v>1363</v>
      </c>
      <c r="D315" s="268" t="s">
        <v>966</v>
      </c>
      <c r="E315" s="270" t="s">
        <v>616</v>
      </c>
      <c r="F315" s="278">
        <v>187</v>
      </c>
    </row>
    <row r="316" spans="3:6" x14ac:dyDescent="0.3">
      <c r="C316" s="280" t="s">
        <v>1364</v>
      </c>
      <c r="D316" s="268" t="s">
        <v>964</v>
      </c>
      <c r="E316" s="270" t="str">
        <f>E285</f>
        <v>Врач-оториноларинголог</v>
      </c>
      <c r="F316" s="278">
        <v>140</v>
      </c>
    </row>
    <row r="317" spans="3:6" x14ac:dyDescent="0.3">
      <c r="C317" s="280" t="s">
        <v>1365</v>
      </c>
      <c r="D317" s="268" t="s">
        <v>981</v>
      </c>
      <c r="E317" s="270" t="str">
        <f>'[8]терапевт (проф-кабинет)'!$B$47</f>
        <v>Врач -терапевт  (декретированной группы)</v>
      </c>
      <c r="F317" s="278">
        <v>140</v>
      </c>
    </row>
    <row r="318" spans="3:6" x14ac:dyDescent="0.3">
      <c r="C318" s="280" t="s">
        <v>1366</v>
      </c>
      <c r="D318" s="268" t="s">
        <v>971</v>
      </c>
      <c r="E318" s="270" t="str">
        <f>'[10]вр дерматовен-г'!$D$77</f>
        <v>Врач-дерматовенеролог (декретированной группы)</v>
      </c>
      <c r="F318" s="278">
        <v>250</v>
      </c>
    </row>
    <row r="319" spans="3:6" x14ac:dyDescent="0.3">
      <c r="C319" s="280" t="s">
        <v>1367</v>
      </c>
      <c r="D319" s="268" t="s">
        <v>972</v>
      </c>
      <c r="E319" s="270" t="str">
        <f>E293</f>
        <v>Врач - психиатр</v>
      </c>
      <c r="F319" s="278">
        <v>110</v>
      </c>
    </row>
    <row r="320" spans="3:6" ht="21" customHeight="1" x14ac:dyDescent="0.3">
      <c r="C320" s="280" t="s">
        <v>1368</v>
      </c>
      <c r="D320" s="268" t="s">
        <v>973</v>
      </c>
      <c r="E320" s="270" t="str">
        <f>E294</f>
        <v>Врач - психиатр - нарколог</v>
      </c>
      <c r="F320" s="278">
        <v>110</v>
      </c>
    </row>
    <row r="321" spans="3:6" ht="20.25" x14ac:dyDescent="0.35">
      <c r="C321" s="474" t="s">
        <v>1369</v>
      </c>
      <c r="D321" s="475"/>
      <c r="E321" s="475"/>
      <c r="F321" s="476"/>
    </row>
    <row r="322" spans="3:6" x14ac:dyDescent="0.3">
      <c r="C322" s="280" t="s">
        <v>1370</v>
      </c>
      <c r="D322" s="274"/>
      <c r="E322" s="270" t="str">
        <f>[11]предрейсовый.2014г.!$C$47</f>
        <v>Предрейсовый медицинский осмотр</v>
      </c>
      <c r="F322" s="278">
        <v>82</v>
      </c>
    </row>
    <row r="323" spans="3:6" x14ac:dyDescent="0.3">
      <c r="C323" s="280" t="s">
        <v>1371</v>
      </c>
      <c r="D323" s="274"/>
      <c r="E323" s="270" t="str">
        <f>[11]послер.2014г.!$C$47</f>
        <v>Послерейсовый медицинский осмотр</v>
      </c>
      <c r="F323" s="278">
        <v>82</v>
      </c>
    </row>
    <row r="324" spans="3:6" x14ac:dyDescent="0.3">
      <c r="C324" s="280" t="s">
        <v>1372</v>
      </c>
      <c r="D324" s="274"/>
      <c r="E324" s="270" t="str">
        <f>'[11]межрейсовый 2014'!$C$47</f>
        <v>Межрейсовый медицинский осмотр</v>
      </c>
      <c r="F324" s="278">
        <v>82</v>
      </c>
    </row>
    <row r="325" spans="3:6" ht="36" customHeight="1" x14ac:dyDescent="0.3">
      <c r="C325" s="280" t="s">
        <v>1373</v>
      </c>
      <c r="D325" s="268"/>
      <c r="E325" s="270" t="s">
        <v>697</v>
      </c>
      <c r="F325" s="278">
        <v>800</v>
      </c>
    </row>
    <row r="326" spans="3:6" ht="58.5" x14ac:dyDescent="0.3">
      <c r="C326" s="280" t="s">
        <v>1374</v>
      </c>
      <c r="D326" s="279"/>
      <c r="E326" s="270" t="s">
        <v>704</v>
      </c>
      <c r="F326" s="278">
        <v>1250</v>
      </c>
    </row>
    <row r="327" spans="3:6" ht="39" x14ac:dyDescent="0.3">
      <c r="C327" s="280" t="s">
        <v>1375</v>
      </c>
      <c r="D327" s="279"/>
      <c r="E327" s="270" t="s">
        <v>382</v>
      </c>
      <c r="F327" s="278">
        <v>1200</v>
      </c>
    </row>
    <row r="328" spans="3:6" x14ac:dyDescent="0.3">
      <c r="C328" s="280" t="s">
        <v>1376</v>
      </c>
      <c r="D328" s="279"/>
      <c r="E328" s="270" t="s">
        <v>384</v>
      </c>
      <c r="F328" s="278">
        <v>2486</v>
      </c>
    </row>
    <row r="329" spans="3:6" ht="78" x14ac:dyDescent="0.3">
      <c r="C329" s="280" t="s">
        <v>1377</v>
      </c>
      <c r="D329" s="279"/>
      <c r="E329" s="270" t="s">
        <v>735</v>
      </c>
      <c r="F329" s="278">
        <v>160</v>
      </c>
    </row>
    <row r="330" spans="3:6" ht="78" x14ac:dyDescent="0.3">
      <c r="C330" s="280" t="s">
        <v>1378</v>
      </c>
      <c r="D330" s="279"/>
      <c r="E330" s="270" t="s">
        <v>705</v>
      </c>
      <c r="F330" s="278">
        <v>2200</v>
      </c>
    </row>
    <row r="331" spans="3:6" ht="38.25" customHeight="1" x14ac:dyDescent="0.3">
      <c r="C331" s="280" t="s">
        <v>1379</v>
      </c>
      <c r="D331" s="279"/>
      <c r="E331" s="270" t="s">
        <v>698</v>
      </c>
      <c r="F331" s="278">
        <v>800</v>
      </c>
    </row>
    <row r="332" spans="3:6" ht="54" customHeight="1" x14ac:dyDescent="0.3">
      <c r="C332" s="280" t="s">
        <v>1380</v>
      </c>
      <c r="D332" s="279"/>
      <c r="E332" s="270" t="s">
        <v>703</v>
      </c>
      <c r="F332" s="278">
        <v>2200</v>
      </c>
    </row>
    <row r="333" spans="3:6" ht="53.25" customHeight="1" x14ac:dyDescent="0.3">
      <c r="C333" s="280" t="s">
        <v>1381</v>
      </c>
      <c r="D333" s="279"/>
      <c r="E333" s="270" t="s">
        <v>875</v>
      </c>
      <c r="F333" s="278">
        <v>800</v>
      </c>
    </row>
    <row r="334" spans="3:6" ht="20.25" x14ac:dyDescent="0.35">
      <c r="C334" s="478" t="s">
        <v>1382</v>
      </c>
      <c r="D334" s="485"/>
      <c r="E334" s="485"/>
      <c r="F334" s="479"/>
    </row>
    <row r="335" spans="3:6" ht="20.25" x14ac:dyDescent="0.35">
      <c r="C335" s="300"/>
      <c r="D335" s="301"/>
      <c r="E335" s="285" t="s">
        <v>734</v>
      </c>
      <c r="F335" s="261">
        <v>4717</v>
      </c>
    </row>
    <row r="336" spans="3:6" x14ac:dyDescent="0.3">
      <c r="C336" s="280" t="s">
        <v>1103</v>
      </c>
      <c r="D336" s="268" t="s">
        <v>946</v>
      </c>
      <c r="E336" s="270" t="s">
        <v>417</v>
      </c>
      <c r="F336" s="278">
        <v>400</v>
      </c>
    </row>
    <row r="337" spans="3:6" x14ac:dyDescent="0.3">
      <c r="C337" s="280" t="s">
        <v>1104</v>
      </c>
      <c r="D337" s="268" t="s">
        <v>994</v>
      </c>
      <c r="E337" s="270" t="s">
        <v>730</v>
      </c>
      <c r="F337" s="278">
        <v>257</v>
      </c>
    </row>
    <row r="338" spans="3:6" ht="22.5" customHeight="1" x14ac:dyDescent="0.3">
      <c r="C338" s="280" t="s">
        <v>1105</v>
      </c>
      <c r="D338" s="279" t="s">
        <v>1006</v>
      </c>
      <c r="E338" s="270" t="s">
        <v>347</v>
      </c>
      <c r="F338" s="278">
        <v>150</v>
      </c>
    </row>
    <row r="339" spans="3:6" x14ac:dyDescent="0.3">
      <c r="C339" s="280" t="s">
        <v>1106</v>
      </c>
      <c r="D339" s="279" t="s">
        <v>943</v>
      </c>
      <c r="E339" s="270" t="s">
        <v>733</v>
      </c>
      <c r="F339" s="278">
        <v>170</v>
      </c>
    </row>
    <row r="340" spans="3:6" ht="58.5" x14ac:dyDescent="0.3">
      <c r="C340" s="280" t="s">
        <v>1107</v>
      </c>
      <c r="D340" s="279" t="s">
        <v>787</v>
      </c>
      <c r="E340" s="270" t="s">
        <v>732</v>
      </c>
      <c r="F340" s="278">
        <v>1250</v>
      </c>
    </row>
    <row r="341" spans="3:6" ht="39" x14ac:dyDescent="0.3">
      <c r="C341" s="280" t="s">
        <v>1108</v>
      </c>
      <c r="D341" s="279" t="s">
        <v>873</v>
      </c>
      <c r="E341" s="270" t="s">
        <v>343</v>
      </c>
      <c r="F341" s="278">
        <v>250</v>
      </c>
    </row>
    <row r="342" spans="3:6" x14ac:dyDescent="0.3">
      <c r="C342" s="280" t="s">
        <v>1109</v>
      </c>
      <c r="D342" s="268" t="s">
        <v>972</v>
      </c>
      <c r="E342" s="270" t="str">
        <f>'[8]психиатр, нарколог'!$B$47</f>
        <v>Врач - психиатр</v>
      </c>
      <c r="F342" s="278">
        <v>110</v>
      </c>
    </row>
    <row r="343" spans="3:6" x14ac:dyDescent="0.3">
      <c r="C343" s="269" t="s">
        <v>1110</v>
      </c>
      <c r="D343" s="268" t="s">
        <v>973</v>
      </c>
      <c r="E343" s="270" t="str">
        <f>'[8]психиатр, нарколог'!$B$57</f>
        <v>Врач - психиатр - нарколог</v>
      </c>
      <c r="F343" s="278">
        <v>110</v>
      </c>
    </row>
    <row r="344" spans="3:6" x14ac:dyDescent="0.3">
      <c r="C344" s="269" t="s">
        <v>1111</v>
      </c>
      <c r="D344" s="288" t="s">
        <v>1128</v>
      </c>
      <c r="E344" s="296" t="s">
        <v>278</v>
      </c>
      <c r="F344" s="278">
        <v>214</v>
      </c>
    </row>
    <row r="345" spans="3:6" x14ac:dyDescent="0.3">
      <c r="C345" s="269" t="s">
        <v>1112</v>
      </c>
      <c r="D345" s="268" t="s">
        <v>971</v>
      </c>
      <c r="E345" s="296" t="s">
        <v>627</v>
      </c>
      <c r="F345" s="278">
        <v>220</v>
      </c>
    </row>
    <row r="346" spans="3:6" x14ac:dyDescent="0.3">
      <c r="C346" s="269" t="s">
        <v>1113</v>
      </c>
      <c r="D346" s="492" t="s">
        <v>1120</v>
      </c>
      <c r="E346" s="270" t="str">
        <f>'[7]Свод по проц.каб.'!$B$11</f>
        <v>Забор крови из вены</v>
      </c>
      <c r="F346" s="278">
        <v>100</v>
      </c>
    </row>
    <row r="347" spans="3:6" x14ac:dyDescent="0.3">
      <c r="C347" s="269" t="s">
        <v>1114</v>
      </c>
      <c r="D347" s="493"/>
      <c r="E347" s="270" t="s">
        <v>722</v>
      </c>
      <c r="F347" s="278">
        <v>100</v>
      </c>
    </row>
    <row r="348" spans="3:6" x14ac:dyDescent="0.3">
      <c r="C348" s="269" t="s">
        <v>1115</v>
      </c>
      <c r="D348" s="302" t="s">
        <v>796</v>
      </c>
      <c r="E348" s="270" t="str">
        <f>'[1]Свод по рент.'!$B$82</f>
        <v>Цифровая флюорография грудной клетки прямая проекция</v>
      </c>
      <c r="F348" s="278">
        <v>215</v>
      </c>
    </row>
    <row r="349" spans="3:6" x14ac:dyDescent="0.3">
      <c r="C349" s="269" t="s">
        <v>1116</v>
      </c>
      <c r="D349" s="268" t="s">
        <v>976</v>
      </c>
      <c r="E349" s="296" t="s">
        <v>731</v>
      </c>
      <c r="F349" s="278">
        <v>553</v>
      </c>
    </row>
    <row r="350" spans="3:6" ht="39" x14ac:dyDescent="0.3">
      <c r="C350" s="269" t="s">
        <v>1117</v>
      </c>
      <c r="D350" s="302"/>
      <c r="E350" s="296" t="s">
        <v>274</v>
      </c>
      <c r="F350" s="271">
        <v>300</v>
      </c>
    </row>
    <row r="351" spans="3:6" x14ac:dyDescent="0.3">
      <c r="C351" s="269" t="s">
        <v>1118</v>
      </c>
      <c r="D351" s="302"/>
      <c r="E351" s="296" t="s">
        <v>276</v>
      </c>
      <c r="F351" s="278">
        <v>164</v>
      </c>
    </row>
    <row r="352" spans="3:6" x14ac:dyDescent="0.3">
      <c r="C352" s="280" t="s">
        <v>1119</v>
      </c>
      <c r="D352" s="302"/>
      <c r="E352" s="296" t="s">
        <v>628</v>
      </c>
      <c r="F352" s="278">
        <v>154</v>
      </c>
    </row>
    <row r="353" spans="3:6" x14ac:dyDescent="0.3">
      <c r="C353" s="269"/>
      <c r="D353" s="303"/>
    </row>
    <row r="354" spans="3:6" ht="40.5" x14ac:dyDescent="0.35">
      <c r="C354" s="304"/>
      <c r="D354" s="305"/>
      <c r="E354" s="306" t="s">
        <v>1383</v>
      </c>
      <c r="F354" s="307"/>
    </row>
    <row r="355" spans="3:6" ht="39" x14ac:dyDescent="0.3">
      <c r="C355" s="280" t="s">
        <v>390</v>
      </c>
      <c r="D355" s="281" t="s">
        <v>915</v>
      </c>
      <c r="E355" s="296" t="s">
        <v>435</v>
      </c>
      <c r="F355" s="278">
        <v>605</v>
      </c>
    </row>
    <row r="356" spans="3:6" ht="39" x14ac:dyDescent="0.3">
      <c r="C356" s="280" t="s">
        <v>391</v>
      </c>
      <c r="D356" s="281" t="s">
        <v>915</v>
      </c>
      <c r="E356" s="296" t="s">
        <v>437</v>
      </c>
      <c r="F356" s="278">
        <v>600</v>
      </c>
    </row>
    <row r="357" spans="3:6" ht="39" x14ac:dyDescent="0.3">
      <c r="C357" s="280" t="s">
        <v>392</v>
      </c>
      <c r="D357" s="281" t="s">
        <v>915</v>
      </c>
      <c r="E357" s="296" t="s">
        <v>439</v>
      </c>
      <c r="F357" s="278">
        <v>596</v>
      </c>
    </row>
    <row r="358" spans="3:6" ht="39" x14ac:dyDescent="0.3">
      <c r="C358" s="280" t="s">
        <v>393</v>
      </c>
      <c r="D358" s="281" t="s">
        <v>915</v>
      </c>
      <c r="E358" s="296" t="s">
        <v>441</v>
      </c>
      <c r="F358" s="278">
        <v>585</v>
      </c>
    </row>
    <row r="359" spans="3:6" ht="39" x14ac:dyDescent="0.3">
      <c r="C359" s="280" t="s">
        <v>395</v>
      </c>
      <c r="D359" s="265" t="s">
        <v>915</v>
      </c>
      <c r="E359" s="308" t="s">
        <v>443</v>
      </c>
      <c r="F359" s="278">
        <v>714</v>
      </c>
    </row>
    <row r="360" spans="3:6" ht="39" x14ac:dyDescent="0.3">
      <c r="C360" s="280" t="s">
        <v>397</v>
      </c>
      <c r="D360" s="265" t="s">
        <v>915</v>
      </c>
      <c r="E360" s="308" t="s">
        <v>445</v>
      </c>
      <c r="F360" s="278">
        <v>708</v>
      </c>
    </row>
    <row r="361" spans="3:6" ht="39" x14ac:dyDescent="0.3">
      <c r="C361" s="280" t="s">
        <v>398</v>
      </c>
      <c r="D361" s="265" t="s">
        <v>915</v>
      </c>
      <c r="E361" s="308" t="s">
        <v>447</v>
      </c>
      <c r="F361" s="278">
        <v>702</v>
      </c>
    </row>
    <row r="362" spans="3:6" ht="39" x14ac:dyDescent="0.3">
      <c r="C362" s="280" t="s">
        <v>399</v>
      </c>
      <c r="D362" s="265" t="s">
        <v>915</v>
      </c>
      <c r="E362" s="308" t="s">
        <v>449</v>
      </c>
      <c r="F362" s="278">
        <v>669</v>
      </c>
    </row>
    <row r="363" spans="3:6" ht="39" x14ac:dyDescent="0.3">
      <c r="C363" s="280" t="s">
        <v>400</v>
      </c>
      <c r="D363" s="265" t="s">
        <v>915</v>
      </c>
      <c r="E363" s="308" t="s">
        <v>451</v>
      </c>
      <c r="F363" s="278">
        <v>1123</v>
      </c>
    </row>
    <row r="364" spans="3:6" ht="39" x14ac:dyDescent="0.3">
      <c r="C364" s="280" t="s">
        <v>402</v>
      </c>
      <c r="D364" s="265" t="s">
        <v>915</v>
      </c>
      <c r="E364" s="308" t="s">
        <v>453</v>
      </c>
      <c r="F364" s="278">
        <v>1119</v>
      </c>
    </row>
    <row r="365" spans="3:6" ht="39" x14ac:dyDescent="0.3">
      <c r="C365" s="280" t="s">
        <v>404</v>
      </c>
      <c r="D365" s="265" t="s">
        <v>915</v>
      </c>
      <c r="E365" s="308" t="s">
        <v>455</v>
      </c>
      <c r="F365" s="278">
        <v>1115</v>
      </c>
    </row>
    <row r="366" spans="3:6" ht="39" x14ac:dyDescent="0.3">
      <c r="C366" s="280" t="s">
        <v>406</v>
      </c>
      <c r="D366" s="265" t="s">
        <v>915</v>
      </c>
      <c r="E366" s="308" t="s">
        <v>457</v>
      </c>
      <c r="F366" s="278">
        <v>1035</v>
      </c>
    </row>
    <row r="367" spans="3:6" x14ac:dyDescent="0.3">
      <c r="C367" s="280" t="s">
        <v>408</v>
      </c>
      <c r="D367" s="274" t="s">
        <v>1155</v>
      </c>
      <c r="E367" s="296" t="s">
        <v>459</v>
      </c>
      <c r="F367" s="278">
        <v>497</v>
      </c>
    </row>
    <row r="368" spans="3:6" x14ac:dyDescent="0.3">
      <c r="C368" s="280" t="s">
        <v>410</v>
      </c>
      <c r="D368" s="274" t="s">
        <v>1155</v>
      </c>
      <c r="E368" s="296" t="s">
        <v>461</v>
      </c>
      <c r="F368" s="278">
        <v>495</v>
      </c>
    </row>
    <row r="369" spans="3:6" x14ac:dyDescent="0.3">
      <c r="C369" s="280" t="s">
        <v>412</v>
      </c>
      <c r="D369" s="274" t="s">
        <v>1155</v>
      </c>
      <c r="E369" s="296" t="s">
        <v>463</v>
      </c>
      <c r="F369" s="278">
        <v>472</v>
      </c>
    </row>
    <row r="370" spans="3:6" x14ac:dyDescent="0.3">
      <c r="C370" s="280" t="s">
        <v>414</v>
      </c>
      <c r="D370" s="274" t="s">
        <v>1155</v>
      </c>
      <c r="E370" s="296" t="s">
        <v>465</v>
      </c>
      <c r="F370" s="278">
        <v>471</v>
      </c>
    </row>
    <row r="371" spans="3:6" x14ac:dyDescent="0.3">
      <c r="C371" s="280" t="s">
        <v>416</v>
      </c>
      <c r="D371" s="281" t="s">
        <v>914</v>
      </c>
      <c r="E371" s="296" t="s">
        <v>467</v>
      </c>
      <c r="F371" s="278">
        <v>35</v>
      </c>
    </row>
    <row r="372" spans="3:6" x14ac:dyDescent="0.3">
      <c r="C372" s="280" t="s">
        <v>751</v>
      </c>
      <c r="D372" s="281" t="s">
        <v>914</v>
      </c>
      <c r="E372" s="296" t="s">
        <v>469</v>
      </c>
      <c r="F372" s="278">
        <v>28</v>
      </c>
    </row>
    <row r="373" spans="3:6" x14ac:dyDescent="0.3">
      <c r="C373" s="280" t="s">
        <v>754</v>
      </c>
      <c r="D373" s="309" t="s">
        <v>802</v>
      </c>
      <c r="E373" s="296" t="s">
        <v>700</v>
      </c>
      <c r="F373" s="307">
        <v>200</v>
      </c>
    </row>
    <row r="374" spans="3:6" ht="40.5" x14ac:dyDescent="0.35">
      <c r="C374" s="304"/>
      <c r="D374" s="305"/>
      <c r="E374" s="310" t="s">
        <v>1455</v>
      </c>
      <c r="F374" s="307"/>
    </row>
    <row r="375" spans="3:6" ht="39" x14ac:dyDescent="0.3">
      <c r="C375" s="280" t="s">
        <v>419</v>
      </c>
      <c r="D375" s="281" t="s">
        <v>913</v>
      </c>
      <c r="E375" s="296" t="s">
        <v>472</v>
      </c>
      <c r="F375" s="278">
        <v>649</v>
      </c>
    </row>
    <row r="376" spans="3:6" ht="39" x14ac:dyDescent="0.3">
      <c r="C376" s="280" t="s">
        <v>421</v>
      </c>
      <c r="D376" s="281" t="s">
        <v>913</v>
      </c>
      <c r="E376" s="296" t="s">
        <v>474</v>
      </c>
      <c r="F376" s="278">
        <v>647</v>
      </c>
    </row>
    <row r="377" spans="3:6" ht="39" x14ac:dyDescent="0.3">
      <c r="C377" s="280" t="s">
        <v>423</v>
      </c>
      <c r="D377" s="281" t="s">
        <v>913</v>
      </c>
      <c r="E377" s="296" t="s">
        <v>476</v>
      </c>
      <c r="F377" s="278">
        <v>645</v>
      </c>
    </row>
    <row r="378" spans="3:6" x14ac:dyDescent="0.3">
      <c r="C378" s="280" t="s">
        <v>425</v>
      </c>
      <c r="D378" s="281" t="s">
        <v>913</v>
      </c>
      <c r="E378" s="296" t="s">
        <v>478</v>
      </c>
      <c r="F378" s="278">
        <v>611</v>
      </c>
    </row>
    <row r="379" spans="3:6" ht="20.25" x14ac:dyDescent="0.35">
      <c r="C379" s="474" t="s">
        <v>1384</v>
      </c>
      <c r="D379" s="475"/>
      <c r="E379" s="490"/>
      <c r="F379" s="491"/>
    </row>
    <row r="380" spans="3:6" x14ac:dyDescent="0.3">
      <c r="C380" s="280" t="s">
        <v>434</v>
      </c>
      <c r="D380" s="311"/>
      <c r="E380" s="270" t="s">
        <v>420</v>
      </c>
      <c r="F380" s="278">
        <v>407</v>
      </c>
    </row>
    <row r="381" spans="3:6" x14ac:dyDescent="0.3">
      <c r="C381" s="280" t="s">
        <v>436</v>
      </c>
      <c r="D381" s="279"/>
      <c r="E381" s="279" t="s">
        <v>422</v>
      </c>
      <c r="F381" s="278">
        <v>765</v>
      </c>
    </row>
    <row r="382" spans="3:6" x14ac:dyDescent="0.3">
      <c r="C382" s="280" t="s">
        <v>438</v>
      </c>
      <c r="D382" s="279"/>
      <c r="E382" s="279" t="s">
        <v>424</v>
      </c>
      <c r="F382" s="278">
        <v>260</v>
      </c>
    </row>
    <row r="383" spans="3:6" x14ac:dyDescent="0.3">
      <c r="C383" s="280" t="s">
        <v>442</v>
      </c>
      <c r="D383" s="279"/>
      <c r="E383" s="279" t="s">
        <v>426</v>
      </c>
      <c r="F383" s="278">
        <v>854</v>
      </c>
    </row>
    <row r="384" spans="3:6" x14ac:dyDescent="0.3">
      <c r="C384" s="280" t="s">
        <v>444</v>
      </c>
      <c r="D384" s="279"/>
      <c r="E384" s="279" t="s">
        <v>428</v>
      </c>
      <c r="F384" s="278">
        <v>464</v>
      </c>
    </row>
    <row r="385" spans="3:6" x14ac:dyDescent="0.3">
      <c r="C385" s="280" t="s">
        <v>446</v>
      </c>
      <c r="D385" s="279"/>
      <c r="E385" s="279" t="s">
        <v>430</v>
      </c>
      <c r="F385" s="278">
        <v>156</v>
      </c>
    </row>
    <row r="386" spans="3:6" ht="39" x14ac:dyDescent="0.3">
      <c r="C386" s="280" t="s">
        <v>450</v>
      </c>
      <c r="D386" s="279"/>
      <c r="E386" s="279" t="s">
        <v>432</v>
      </c>
      <c r="F386" s="278">
        <v>120</v>
      </c>
    </row>
    <row r="387" spans="3:6" ht="20.25" x14ac:dyDescent="0.35">
      <c r="C387" s="481" t="s">
        <v>1385</v>
      </c>
      <c r="D387" s="482"/>
      <c r="E387" s="483"/>
      <c r="F387" s="484"/>
    </row>
    <row r="388" spans="3:6" ht="39" x14ac:dyDescent="0.3">
      <c r="C388" s="269" t="s">
        <v>471</v>
      </c>
      <c r="D388" s="279" t="s">
        <v>770</v>
      </c>
      <c r="E388" s="308" t="s">
        <v>717</v>
      </c>
      <c r="F388" s="278">
        <v>1650</v>
      </c>
    </row>
    <row r="389" spans="3:6" ht="39" x14ac:dyDescent="0.3">
      <c r="C389" s="269" t="s">
        <v>473</v>
      </c>
      <c r="D389" s="264" t="s">
        <v>771</v>
      </c>
      <c r="E389" s="308" t="s">
        <v>718</v>
      </c>
      <c r="F389" s="278">
        <v>880</v>
      </c>
    </row>
    <row r="390" spans="3:6" ht="39" x14ac:dyDescent="0.3">
      <c r="C390" s="269" t="s">
        <v>475</v>
      </c>
      <c r="D390" s="279" t="s">
        <v>772</v>
      </c>
      <c r="E390" s="277" t="s">
        <v>774</v>
      </c>
      <c r="F390" s="278">
        <v>4200</v>
      </c>
    </row>
    <row r="391" spans="3:6" ht="58.5" x14ac:dyDescent="0.3">
      <c r="C391" s="269" t="s">
        <v>1183</v>
      </c>
      <c r="D391" s="279" t="s">
        <v>772</v>
      </c>
      <c r="E391" s="277" t="s">
        <v>773</v>
      </c>
      <c r="F391" s="278">
        <v>5300</v>
      </c>
    </row>
    <row r="392" spans="3:6" x14ac:dyDescent="0.3">
      <c r="C392" s="269" t="s">
        <v>1184</v>
      </c>
      <c r="D392" s="264" t="s">
        <v>775</v>
      </c>
      <c r="E392" s="277" t="s">
        <v>508</v>
      </c>
      <c r="F392" s="278">
        <v>800</v>
      </c>
    </row>
    <row r="393" spans="3:6" x14ac:dyDescent="0.3">
      <c r="C393" s="280" t="s">
        <v>1185</v>
      </c>
      <c r="D393" s="311" t="s">
        <v>1009</v>
      </c>
      <c r="E393" s="270" t="s">
        <v>511</v>
      </c>
      <c r="F393" s="278">
        <v>1540</v>
      </c>
    </row>
    <row r="394" spans="3:6" x14ac:dyDescent="0.3">
      <c r="C394" s="280" t="s">
        <v>1186</v>
      </c>
      <c r="D394" s="311" t="s">
        <v>1010</v>
      </c>
      <c r="E394" s="268" t="s">
        <v>513</v>
      </c>
      <c r="F394" s="278">
        <v>1340</v>
      </c>
    </row>
    <row r="395" spans="3:6" x14ac:dyDescent="0.3">
      <c r="C395" s="269" t="s">
        <v>1187</v>
      </c>
      <c r="D395" s="268" t="s">
        <v>1011</v>
      </c>
      <c r="E395" s="270" t="s">
        <v>221</v>
      </c>
      <c r="F395" s="271">
        <v>350</v>
      </c>
    </row>
    <row r="396" spans="3:6" x14ac:dyDescent="0.3">
      <c r="C396" s="269" t="s">
        <v>1188</v>
      </c>
      <c r="D396" s="279"/>
      <c r="E396" s="277" t="s">
        <v>496</v>
      </c>
      <c r="F396" s="278">
        <v>1900</v>
      </c>
    </row>
    <row r="397" spans="3:6" ht="15.75" customHeight="1" x14ac:dyDescent="0.35">
      <c r="C397" s="280"/>
      <c r="D397" s="279"/>
      <c r="E397" s="295" t="s">
        <v>1129</v>
      </c>
      <c r="F397" s="312"/>
    </row>
    <row r="398" spans="3:6" ht="39" x14ac:dyDescent="0.3">
      <c r="C398" s="280" t="s">
        <v>1189</v>
      </c>
      <c r="D398" s="264" t="s">
        <v>777</v>
      </c>
      <c r="E398" s="265" t="s">
        <v>778</v>
      </c>
      <c r="F398" s="278">
        <v>1400</v>
      </c>
    </row>
    <row r="399" spans="3:6" ht="16.5" customHeight="1" x14ac:dyDescent="0.3">
      <c r="C399" s="280" t="s">
        <v>1190</v>
      </c>
      <c r="D399" s="265" t="s">
        <v>814</v>
      </c>
      <c r="E399" s="267" t="s">
        <v>758</v>
      </c>
      <c r="F399" s="282">
        <v>600</v>
      </c>
    </row>
    <row r="400" spans="3:6" ht="16.5" customHeight="1" x14ac:dyDescent="0.3">
      <c r="C400" s="280" t="s">
        <v>1191</v>
      </c>
      <c r="D400" s="265" t="s">
        <v>777</v>
      </c>
      <c r="E400" s="267" t="s">
        <v>759</v>
      </c>
      <c r="F400" s="282">
        <v>850</v>
      </c>
    </row>
    <row r="401" spans="3:6" ht="39" x14ac:dyDescent="0.3">
      <c r="C401" s="280" t="s">
        <v>1192</v>
      </c>
      <c r="D401" s="264" t="s">
        <v>777</v>
      </c>
      <c r="E401" s="265" t="s">
        <v>1168</v>
      </c>
      <c r="F401" s="278">
        <v>600</v>
      </c>
    </row>
    <row r="402" spans="3:6" x14ac:dyDescent="0.3">
      <c r="C402" s="280" t="s">
        <v>1193</v>
      </c>
      <c r="D402" s="264" t="s">
        <v>779</v>
      </c>
      <c r="E402" s="265" t="s">
        <v>1161</v>
      </c>
      <c r="F402" s="278">
        <v>1450</v>
      </c>
    </row>
    <row r="403" spans="3:6" ht="39" x14ac:dyDescent="0.3">
      <c r="C403" s="280" t="s">
        <v>1194</v>
      </c>
      <c r="D403" s="264" t="s">
        <v>779</v>
      </c>
      <c r="E403" s="265" t="s">
        <v>1162</v>
      </c>
      <c r="F403" s="278">
        <v>2350</v>
      </c>
    </row>
    <row r="404" spans="3:6" ht="39" x14ac:dyDescent="0.3">
      <c r="C404" s="280" t="s">
        <v>1195</v>
      </c>
      <c r="D404" s="264" t="s">
        <v>780</v>
      </c>
      <c r="E404" s="265" t="s">
        <v>781</v>
      </c>
      <c r="F404" s="278">
        <v>1600</v>
      </c>
    </row>
    <row r="405" spans="3:6" ht="39" x14ac:dyDescent="0.3">
      <c r="C405" s="280" t="s">
        <v>1196</v>
      </c>
      <c r="D405" s="264" t="s">
        <v>780</v>
      </c>
      <c r="E405" s="265" t="s">
        <v>1163</v>
      </c>
      <c r="F405" s="278">
        <v>2650</v>
      </c>
    </row>
    <row r="406" spans="3:6" x14ac:dyDescent="0.3">
      <c r="C406" s="280" t="s">
        <v>1197</v>
      </c>
      <c r="D406" s="268" t="s">
        <v>1177</v>
      </c>
      <c r="E406" s="265" t="s">
        <v>1164</v>
      </c>
      <c r="F406" s="278">
        <v>1000</v>
      </c>
    </row>
    <row r="407" spans="3:6" ht="39" x14ac:dyDescent="0.3">
      <c r="C407" s="304" t="s">
        <v>1198</v>
      </c>
      <c r="D407" s="268" t="s">
        <v>1177</v>
      </c>
      <c r="E407" s="265" t="s">
        <v>1165</v>
      </c>
      <c r="F407" s="278">
        <v>1750</v>
      </c>
    </row>
    <row r="408" spans="3:6" x14ac:dyDescent="0.3">
      <c r="C408" s="280" t="s">
        <v>1386</v>
      </c>
      <c r="D408" s="268" t="s">
        <v>1177</v>
      </c>
      <c r="E408" s="265" t="s">
        <v>1166</v>
      </c>
      <c r="F408" s="278">
        <v>700</v>
      </c>
    </row>
    <row r="409" spans="3:6" x14ac:dyDescent="0.3">
      <c r="C409" s="280" t="s">
        <v>1387</v>
      </c>
      <c r="D409" s="268" t="s">
        <v>1177</v>
      </c>
      <c r="E409" s="265" t="s">
        <v>1167</v>
      </c>
      <c r="F409" s="278">
        <v>900</v>
      </c>
    </row>
    <row r="410" spans="3:6" x14ac:dyDescent="0.3">
      <c r="C410" s="280" t="s">
        <v>1387</v>
      </c>
      <c r="D410" s="274" t="s">
        <v>1178</v>
      </c>
      <c r="E410" s="265" t="s">
        <v>1171</v>
      </c>
      <c r="F410" s="278">
        <v>1000</v>
      </c>
    </row>
    <row r="411" spans="3:6" ht="39" x14ac:dyDescent="0.3">
      <c r="C411" s="280" t="s">
        <v>1388</v>
      </c>
      <c r="D411" s="264" t="s">
        <v>1179</v>
      </c>
      <c r="E411" s="265" t="s">
        <v>1169</v>
      </c>
      <c r="F411" s="278">
        <v>1200</v>
      </c>
    </row>
    <row r="412" spans="3:6" ht="39" x14ac:dyDescent="0.3">
      <c r="C412" s="280" t="s">
        <v>1389</v>
      </c>
      <c r="D412" s="264" t="s">
        <v>1179</v>
      </c>
      <c r="E412" s="265" t="s">
        <v>1170</v>
      </c>
      <c r="F412" s="278">
        <v>900</v>
      </c>
    </row>
    <row r="413" spans="3:6" x14ac:dyDescent="0.3">
      <c r="C413" s="280" t="s">
        <v>1390</v>
      </c>
      <c r="D413" s="264" t="s">
        <v>1180</v>
      </c>
      <c r="E413" s="265" t="s">
        <v>1172</v>
      </c>
      <c r="F413" s="278">
        <v>900</v>
      </c>
    </row>
    <row r="414" spans="3:6" x14ac:dyDescent="0.3">
      <c r="C414" s="280" t="s">
        <v>1391</v>
      </c>
      <c r="D414" s="268" t="s">
        <v>1177</v>
      </c>
      <c r="E414" s="265" t="s">
        <v>1173</v>
      </c>
      <c r="F414" s="278">
        <v>900</v>
      </c>
    </row>
    <row r="415" spans="3:6" x14ac:dyDescent="0.3">
      <c r="C415" s="280" t="s">
        <v>1392</v>
      </c>
      <c r="D415" s="268" t="s">
        <v>1177</v>
      </c>
      <c r="E415" s="265" t="s">
        <v>1174</v>
      </c>
      <c r="F415" s="278">
        <v>750</v>
      </c>
    </row>
    <row r="416" spans="3:6" ht="39" x14ac:dyDescent="0.3">
      <c r="C416" s="280" t="s">
        <v>1393</v>
      </c>
      <c r="D416" s="268" t="s">
        <v>1181</v>
      </c>
      <c r="E416" s="265" t="s">
        <v>1175</v>
      </c>
      <c r="F416" s="278">
        <v>4450</v>
      </c>
    </row>
    <row r="417" spans="3:6" x14ac:dyDescent="0.3">
      <c r="C417" s="280" t="s">
        <v>1394</v>
      </c>
      <c r="D417" s="264" t="s">
        <v>776</v>
      </c>
      <c r="E417" s="270" t="s">
        <v>723</v>
      </c>
      <c r="F417" s="278">
        <v>1050</v>
      </c>
    </row>
    <row r="418" spans="3:6" x14ac:dyDescent="0.3">
      <c r="C418" s="280" t="s">
        <v>1395</v>
      </c>
      <c r="D418" s="279"/>
      <c r="E418" s="270" t="s">
        <v>716</v>
      </c>
      <c r="F418" s="278">
        <v>200</v>
      </c>
    </row>
    <row r="419" spans="3:6" x14ac:dyDescent="0.3">
      <c r="C419" s="280" t="s">
        <v>1396</v>
      </c>
      <c r="D419" s="279"/>
      <c r="E419" s="270" t="s">
        <v>1176</v>
      </c>
      <c r="F419" s="278">
        <v>390</v>
      </c>
    </row>
    <row r="420" spans="3:6" ht="15.75" customHeight="1" x14ac:dyDescent="0.35">
      <c r="C420" s="480" t="s">
        <v>721</v>
      </c>
      <c r="D420" s="480"/>
      <c r="E420" s="480"/>
      <c r="F420" s="480"/>
    </row>
    <row r="421" spans="3:6" x14ac:dyDescent="0.3">
      <c r="C421" s="280" t="s">
        <v>1397</v>
      </c>
      <c r="D421" s="311" t="s">
        <v>1007</v>
      </c>
      <c r="E421" s="270" t="s">
        <v>517</v>
      </c>
      <c r="F421" s="278">
        <v>350</v>
      </c>
    </row>
    <row r="422" spans="3:6" ht="15.75" customHeight="1" x14ac:dyDescent="0.35">
      <c r="C422" s="478" t="s">
        <v>719</v>
      </c>
      <c r="D422" s="485"/>
      <c r="E422" s="485"/>
      <c r="F422" s="479"/>
    </row>
    <row r="423" spans="3:6" ht="15.75" customHeight="1" x14ac:dyDescent="0.3">
      <c r="C423" s="486" t="s">
        <v>1398</v>
      </c>
      <c r="D423" s="492" t="s">
        <v>770</v>
      </c>
      <c r="E423" s="507" t="s">
        <v>717</v>
      </c>
      <c r="F423" s="313">
        <f>F424+F425+F426+F427</f>
        <v>3400</v>
      </c>
    </row>
    <row r="424" spans="3:6" x14ac:dyDescent="0.3">
      <c r="C424" s="487"/>
      <c r="D424" s="493"/>
      <c r="E424" s="508"/>
      <c r="F424" s="278">
        <v>1450</v>
      </c>
    </row>
    <row r="425" spans="3:6" ht="39" x14ac:dyDescent="0.3">
      <c r="C425" s="280" t="s">
        <v>1399</v>
      </c>
      <c r="D425" s="264" t="s">
        <v>771</v>
      </c>
      <c r="E425" s="296" t="s">
        <v>718</v>
      </c>
      <c r="F425" s="278">
        <v>880</v>
      </c>
    </row>
    <row r="426" spans="3:6" ht="20.25" thickBot="1" x14ac:dyDescent="0.35">
      <c r="C426" s="280" t="s">
        <v>1400</v>
      </c>
      <c r="D426" s="314" t="s">
        <v>782</v>
      </c>
      <c r="E426" s="296" t="s">
        <v>720</v>
      </c>
      <c r="F426" s="278">
        <v>900</v>
      </c>
    </row>
    <row r="427" spans="3:6" x14ac:dyDescent="0.3">
      <c r="C427" s="280" t="s">
        <v>1401</v>
      </c>
      <c r="D427" s="279" t="s">
        <v>943</v>
      </c>
      <c r="E427" s="270" t="s">
        <v>733</v>
      </c>
      <c r="F427" s="278">
        <v>170</v>
      </c>
    </row>
    <row r="428" spans="3:6" x14ac:dyDescent="0.3">
      <c r="C428" s="280" t="s">
        <v>1402</v>
      </c>
      <c r="D428" s="311" t="s">
        <v>1014</v>
      </c>
      <c r="E428" s="270" t="s">
        <v>533</v>
      </c>
      <c r="F428" s="278">
        <v>255</v>
      </c>
    </row>
    <row r="429" spans="3:6" ht="15.75" customHeight="1" x14ac:dyDescent="0.35">
      <c r="C429" s="474" t="s">
        <v>534</v>
      </c>
      <c r="D429" s="475"/>
      <c r="E429" s="475"/>
      <c r="F429" s="476"/>
    </row>
    <row r="430" spans="3:6" x14ac:dyDescent="0.3">
      <c r="C430" s="280" t="s">
        <v>1403</v>
      </c>
      <c r="D430" s="311" t="s">
        <v>1207</v>
      </c>
      <c r="E430" s="270" t="s">
        <v>1206</v>
      </c>
      <c r="F430" s="278">
        <v>6000</v>
      </c>
    </row>
    <row r="431" spans="3:6" x14ac:dyDescent="0.3">
      <c r="C431" s="280" t="s">
        <v>1404</v>
      </c>
      <c r="D431" s="311" t="s">
        <v>1207</v>
      </c>
      <c r="E431" s="270" t="s">
        <v>536</v>
      </c>
      <c r="F431" s="278">
        <v>7050</v>
      </c>
    </row>
    <row r="432" spans="3:6" ht="39" x14ac:dyDescent="0.3">
      <c r="C432" s="280" t="s">
        <v>1405</v>
      </c>
      <c r="D432" s="311" t="s">
        <v>1207</v>
      </c>
      <c r="E432" s="270" t="s">
        <v>537</v>
      </c>
      <c r="F432" s="278">
        <v>7500</v>
      </c>
    </row>
    <row r="433" spans="3:6" s="327" customFormat="1" x14ac:dyDescent="0.3">
      <c r="C433" s="275" t="s">
        <v>1406</v>
      </c>
      <c r="D433" s="266"/>
      <c r="E433" s="267" t="s">
        <v>539</v>
      </c>
      <c r="F433" s="282">
        <v>23440</v>
      </c>
    </row>
    <row r="434" spans="3:6" x14ac:dyDescent="0.3">
      <c r="C434" s="280" t="s">
        <v>1407</v>
      </c>
      <c r="D434" s="279"/>
      <c r="E434" s="270" t="s">
        <v>1154</v>
      </c>
      <c r="F434" s="278">
        <v>26700</v>
      </c>
    </row>
    <row r="435" spans="3:6" x14ac:dyDescent="0.3">
      <c r="C435" s="280" t="s">
        <v>1408</v>
      </c>
      <c r="D435" s="279"/>
      <c r="E435" s="270" t="s">
        <v>541</v>
      </c>
      <c r="F435" s="278">
        <v>2170</v>
      </c>
    </row>
    <row r="436" spans="3:6" ht="15.75" customHeight="1" x14ac:dyDescent="0.35">
      <c r="C436" s="474" t="s">
        <v>542</v>
      </c>
      <c r="D436" s="475"/>
      <c r="E436" s="475"/>
      <c r="F436" s="477"/>
    </row>
    <row r="437" spans="3:6" x14ac:dyDescent="0.3">
      <c r="C437" s="269" t="s">
        <v>1409</v>
      </c>
      <c r="D437" s="302"/>
      <c r="E437" s="270" t="s">
        <v>543</v>
      </c>
      <c r="F437" s="278">
        <v>3500</v>
      </c>
    </row>
    <row r="438" spans="3:6" ht="39" x14ac:dyDescent="0.3">
      <c r="C438" s="269" t="s">
        <v>1410</v>
      </c>
      <c r="D438" s="302"/>
      <c r="E438" s="270" t="s">
        <v>544</v>
      </c>
      <c r="F438" s="278">
        <v>3500</v>
      </c>
    </row>
    <row r="439" spans="3:6" ht="39" x14ac:dyDescent="0.3">
      <c r="C439" s="269" t="s">
        <v>1411</v>
      </c>
      <c r="D439" s="302"/>
      <c r="E439" s="270" t="s">
        <v>545</v>
      </c>
      <c r="F439" s="278">
        <v>3500</v>
      </c>
    </row>
    <row r="440" spans="3:6" ht="15.75" customHeight="1" x14ac:dyDescent="0.35">
      <c r="C440" s="474" t="s">
        <v>546</v>
      </c>
      <c r="D440" s="475"/>
      <c r="E440" s="475"/>
      <c r="F440" s="477"/>
    </row>
    <row r="441" spans="3:6" ht="39" x14ac:dyDescent="0.3">
      <c r="C441" s="269" t="s">
        <v>1412</v>
      </c>
      <c r="D441" s="302"/>
      <c r="E441" s="270" t="s">
        <v>547</v>
      </c>
      <c r="F441" s="278">
        <v>3500</v>
      </c>
    </row>
    <row r="442" spans="3:6" ht="38.25" customHeight="1" x14ac:dyDescent="0.35">
      <c r="C442" s="474" t="s">
        <v>548</v>
      </c>
      <c r="D442" s="475"/>
      <c r="E442" s="475"/>
      <c r="F442" s="477"/>
    </row>
    <row r="443" spans="3:6" x14ac:dyDescent="0.3">
      <c r="C443" s="280" t="s">
        <v>1413</v>
      </c>
      <c r="D443" s="279"/>
      <c r="E443" s="270" t="s">
        <v>1150</v>
      </c>
      <c r="F443" s="278">
        <v>33500</v>
      </c>
    </row>
    <row r="444" spans="3:6" x14ac:dyDescent="0.3">
      <c r="C444" s="280" t="s">
        <v>1414</v>
      </c>
      <c r="D444" s="279"/>
      <c r="E444" s="270" t="s">
        <v>1151</v>
      </c>
      <c r="F444" s="278">
        <v>32680</v>
      </c>
    </row>
    <row r="445" spans="3:6" ht="15.75" customHeight="1" x14ac:dyDescent="0.35">
      <c r="C445" s="474" t="s">
        <v>551</v>
      </c>
      <c r="D445" s="475"/>
      <c r="E445" s="475"/>
      <c r="F445" s="477"/>
    </row>
    <row r="446" spans="3:6" x14ac:dyDescent="0.3">
      <c r="C446" s="280" t="s">
        <v>1415</v>
      </c>
      <c r="D446" s="279"/>
      <c r="E446" s="270" t="s">
        <v>1150</v>
      </c>
      <c r="F446" s="278">
        <v>10800</v>
      </c>
    </row>
    <row r="447" spans="3:6" ht="15.75" customHeight="1" x14ac:dyDescent="0.35">
      <c r="C447" s="474" t="s">
        <v>552</v>
      </c>
      <c r="D447" s="475"/>
      <c r="E447" s="475"/>
      <c r="F447" s="477"/>
    </row>
    <row r="448" spans="3:6" x14ac:dyDescent="0.3">
      <c r="C448" s="280" t="s">
        <v>1416</v>
      </c>
      <c r="D448" s="279"/>
      <c r="E448" s="270" t="s">
        <v>1152</v>
      </c>
      <c r="F448" s="278">
        <v>10750</v>
      </c>
    </row>
    <row r="449" spans="3:6" x14ac:dyDescent="0.3">
      <c r="C449" s="280" t="s">
        <v>1417</v>
      </c>
      <c r="D449" s="279"/>
      <c r="E449" s="270" t="s">
        <v>1153</v>
      </c>
      <c r="F449" s="278">
        <v>10450</v>
      </c>
    </row>
    <row r="450" spans="3:6" ht="15.75" customHeight="1" x14ac:dyDescent="0.35">
      <c r="C450" s="474" t="s">
        <v>555</v>
      </c>
      <c r="D450" s="475"/>
      <c r="E450" s="475"/>
      <c r="F450" s="477"/>
    </row>
    <row r="451" spans="3:6" x14ac:dyDescent="0.3">
      <c r="C451" s="280" t="s">
        <v>1418</v>
      </c>
      <c r="D451" s="279"/>
      <c r="E451" s="270" t="s">
        <v>556</v>
      </c>
      <c r="F451" s="278">
        <v>5550</v>
      </c>
    </row>
    <row r="452" spans="3:6" ht="18.75" customHeight="1" x14ac:dyDescent="0.35">
      <c r="C452" s="474" t="s">
        <v>1419</v>
      </c>
      <c r="D452" s="475"/>
      <c r="E452" s="475"/>
      <c r="F452" s="477"/>
    </row>
    <row r="453" spans="3:6" ht="20.25" x14ac:dyDescent="0.35">
      <c r="C453" s="280"/>
      <c r="D453" s="279"/>
      <c r="E453" s="478" t="s">
        <v>558</v>
      </c>
      <c r="F453" s="479"/>
    </row>
    <row r="454" spans="3:6" x14ac:dyDescent="0.3">
      <c r="C454" s="280" t="s">
        <v>1199</v>
      </c>
      <c r="D454" s="281" t="s">
        <v>958</v>
      </c>
      <c r="E454" s="315" t="s">
        <v>559</v>
      </c>
      <c r="F454" s="278">
        <v>400</v>
      </c>
    </row>
    <row r="455" spans="3:6" x14ac:dyDescent="0.3">
      <c r="C455" s="280" t="s">
        <v>1200</v>
      </c>
      <c r="D455" s="281" t="s">
        <v>958</v>
      </c>
      <c r="E455" s="315" t="s">
        <v>560</v>
      </c>
      <c r="F455" s="278">
        <v>500</v>
      </c>
    </row>
    <row r="456" spans="3:6" x14ac:dyDescent="0.3">
      <c r="C456" s="280" t="s">
        <v>1201</v>
      </c>
      <c r="D456" s="281" t="s">
        <v>958</v>
      </c>
      <c r="E456" s="315" t="s">
        <v>561</v>
      </c>
      <c r="F456" s="278">
        <v>430</v>
      </c>
    </row>
    <row r="457" spans="3:6" x14ac:dyDescent="0.3">
      <c r="C457" s="280" t="s">
        <v>1202</v>
      </c>
      <c r="D457" s="281" t="s">
        <v>958</v>
      </c>
      <c r="E457" s="315" t="s">
        <v>562</v>
      </c>
      <c r="F457" s="278">
        <v>600</v>
      </c>
    </row>
    <row r="458" spans="3:6" x14ac:dyDescent="0.3">
      <c r="C458" s="280" t="s">
        <v>1203</v>
      </c>
      <c r="D458" s="281" t="s">
        <v>958</v>
      </c>
      <c r="E458" s="315" t="s">
        <v>563</v>
      </c>
      <c r="F458" s="278">
        <v>450</v>
      </c>
    </row>
    <row r="459" spans="3:6" x14ac:dyDescent="0.3">
      <c r="C459" s="280" t="s">
        <v>1204</v>
      </c>
      <c r="D459" s="281" t="s">
        <v>958</v>
      </c>
      <c r="E459" s="315" t="s">
        <v>564</v>
      </c>
      <c r="F459" s="278">
        <v>650</v>
      </c>
    </row>
    <row r="460" spans="3:6" x14ac:dyDescent="0.3">
      <c r="C460" s="280" t="s">
        <v>1205</v>
      </c>
      <c r="D460" s="288" t="s">
        <v>1130</v>
      </c>
      <c r="E460" s="315" t="s">
        <v>565</v>
      </c>
      <c r="F460" s="278">
        <v>950</v>
      </c>
    </row>
    <row r="461" spans="3:6" ht="20.25" x14ac:dyDescent="0.35">
      <c r="C461" s="280"/>
      <c r="D461" s="279"/>
      <c r="E461" s="480" t="s">
        <v>566</v>
      </c>
      <c r="F461" s="480"/>
    </row>
    <row r="462" spans="3:6" x14ac:dyDescent="0.3">
      <c r="C462" s="280" t="s">
        <v>1420</v>
      </c>
      <c r="D462" s="288" t="s">
        <v>1131</v>
      </c>
      <c r="E462" s="315" t="s">
        <v>567</v>
      </c>
      <c r="F462" s="278">
        <v>650</v>
      </c>
    </row>
    <row r="463" spans="3:6" x14ac:dyDescent="0.3">
      <c r="C463" s="280" t="s">
        <v>1421</v>
      </c>
      <c r="D463" s="311" t="s">
        <v>1132</v>
      </c>
      <c r="E463" s="315" t="s">
        <v>568</v>
      </c>
      <c r="F463" s="278">
        <v>1150</v>
      </c>
    </row>
    <row r="464" spans="3:6" x14ac:dyDescent="0.3">
      <c r="C464" s="280" t="s">
        <v>1422</v>
      </c>
      <c r="D464" s="311" t="s">
        <v>1133</v>
      </c>
      <c r="E464" s="315" t="s">
        <v>569</v>
      </c>
      <c r="F464" s="278">
        <v>1000</v>
      </c>
    </row>
    <row r="465" spans="3:6" ht="20.25" x14ac:dyDescent="0.35">
      <c r="C465" s="280"/>
      <c r="D465" s="279"/>
      <c r="E465" s="480" t="s">
        <v>570</v>
      </c>
      <c r="F465" s="480"/>
    </row>
    <row r="466" spans="3:6" ht="26.25" customHeight="1" x14ac:dyDescent="0.3">
      <c r="C466" s="503" t="s">
        <v>1423</v>
      </c>
      <c r="D466" s="509" t="s">
        <v>1134</v>
      </c>
      <c r="E466" s="315" t="s">
        <v>571</v>
      </c>
      <c r="F466" s="278"/>
    </row>
    <row r="467" spans="3:6" x14ac:dyDescent="0.3">
      <c r="C467" s="512"/>
      <c r="D467" s="510"/>
      <c r="E467" s="315" t="s">
        <v>572</v>
      </c>
      <c r="F467" s="278">
        <v>580</v>
      </c>
    </row>
    <row r="468" spans="3:6" x14ac:dyDescent="0.3">
      <c r="C468" s="504"/>
      <c r="D468" s="511"/>
      <c r="E468" s="315" t="s">
        <v>573</v>
      </c>
      <c r="F468" s="278">
        <v>800</v>
      </c>
    </row>
    <row r="469" spans="3:6" ht="39" x14ac:dyDescent="0.3">
      <c r="C469" s="280" t="s">
        <v>1424</v>
      </c>
      <c r="D469" s="279"/>
      <c r="E469" s="315" t="s">
        <v>574</v>
      </c>
      <c r="F469" s="278">
        <v>871</v>
      </c>
    </row>
    <row r="470" spans="3:6" x14ac:dyDescent="0.3">
      <c r="C470" s="503" t="s">
        <v>1425</v>
      </c>
      <c r="D470" s="492" t="s">
        <v>1137</v>
      </c>
      <c r="E470" s="315" t="s">
        <v>1135</v>
      </c>
      <c r="F470" s="278"/>
    </row>
    <row r="471" spans="3:6" x14ac:dyDescent="0.3">
      <c r="C471" s="512"/>
      <c r="D471" s="516"/>
      <c r="E471" s="257" t="s">
        <v>572</v>
      </c>
      <c r="F471" s="278">
        <v>550</v>
      </c>
    </row>
    <row r="472" spans="3:6" x14ac:dyDescent="0.3">
      <c r="C472" s="504"/>
      <c r="D472" s="493"/>
      <c r="E472" s="296" t="s">
        <v>1136</v>
      </c>
      <c r="F472" s="278">
        <v>630</v>
      </c>
    </row>
    <row r="473" spans="3:6" x14ac:dyDescent="0.3">
      <c r="C473" s="280" t="s">
        <v>1426</v>
      </c>
      <c r="D473" s="288" t="s">
        <v>1138</v>
      </c>
      <c r="E473" s="315" t="s">
        <v>577</v>
      </c>
      <c r="F473" s="278">
        <v>550</v>
      </c>
    </row>
    <row r="474" spans="3:6" ht="39" x14ac:dyDescent="0.3">
      <c r="C474" s="280" t="s">
        <v>1427</v>
      </c>
      <c r="D474" s="264" t="s">
        <v>795</v>
      </c>
      <c r="E474" s="315" t="s">
        <v>1139</v>
      </c>
      <c r="F474" s="278">
        <v>470</v>
      </c>
    </row>
    <row r="475" spans="3:6" ht="15.75" customHeight="1" x14ac:dyDescent="0.3">
      <c r="C475" s="503" t="s">
        <v>1428</v>
      </c>
      <c r="D475" s="513" t="s">
        <v>1140</v>
      </c>
      <c r="E475" s="315" t="s">
        <v>1143</v>
      </c>
      <c r="F475" s="278"/>
    </row>
    <row r="476" spans="3:6" x14ac:dyDescent="0.3">
      <c r="C476" s="512"/>
      <c r="D476" s="514"/>
      <c r="E476" s="315" t="s">
        <v>572</v>
      </c>
      <c r="F476" s="278">
        <v>400</v>
      </c>
    </row>
    <row r="477" spans="3:6" ht="27.75" customHeight="1" x14ac:dyDescent="0.3">
      <c r="C477" s="504"/>
      <c r="D477" s="515"/>
      <c r="E477" s="315" t="s">
        <v>573</v>
      </c>
      <c r="F477" s="278">
        <v>500</v>
      </c>
    </row>
    <row r="478" spans="3:6" ht="39" x14ac:dyDescent="0.3">
      <c r="C478" s="280" t="s">
        <v>1429</v>
      </c>
      <c r="D478" s="274" t="s">
        <v>788</v>
      </c>
      <c r="E478" s="315" t="s">
        <v>580</v>
      </c>
      <c r="F478" s="278">
        <v>615</v>
      </c>
    </row>
    <row r="479" spans="3:6" x14ac:dyDescent="0.3">
      <c r="C479" s="280" t="s">
        <v>1430</v>
      </c>
      <c r="D479" s="274" t="s">
        <v>790</v>
      </c>
      <c r="E479" s="315" t="s">
        <v>581</v>
      </c>
      <c r="F479" s="278">
        <v>615</v>
      </c>
    </row>
    <row r="480" spans="3:6" x14ac:dyDescent="0.3">
      <c r="C480" s="280" t="s">
        <v>1431</v>
      </c>
      <c r="D480" s="268" t="s">
        <v>1141</v>
      </c>
      <c r="E480" s="315" t="s">
        <v>582</v>
      </c>
      <c r="F480" s="278">
        <v>640</v>
      </c>
    </row>
    <row r="481" spans="3:6" x14ac:dyDescent="0.3">
      <c r="C481" s="280" t="s">
        <v>1432</v>
      </c>
      <c r="D481" s="274" t="s">
        <v>789</v>
      </c>
      <c r="E481" s="315" t="s">
        <v>1142</v>
      </c>
      <c r="F481" s="278">
        <v>590</v>
      </c>
    </row>
    <row r="482" spans="3:6" ht="15.75" customHeight="1" x14ac:dyDescent="0.35">
      <c r="C482" s="474" t="s">
        <v>585</v>
      </c>
      <c r="D482" s="475"/>
      <c r="E482" s="475"/>
      <c r="F482" s="476"/>
    </row>
    <row r="483" spans="3:6" x14ac:dyDescent="0.3">
      <c r="C483" s="280" t="s">
        <v>1433</v>
      </c>
      <c r="D483" s="274" t="s">
        <v>803</v>
      </c>
      <c r="E483" s="315" t="s">
        <v>586</v>
      </c>
      <c r="F483" s="278">
        <v>1300</v>
      </c>
    </row>
    <row r="484" spans="3:6" x14ac:dyDescent="0.3">
      <c r="C484" s="280" t="s">
        <v>1434</v>
      </c>
      <c r="D484" s="274" t="s">
        <v>989</v>
      </c>
      <c r="E484" s="315" t="s">
        <v>587</v>
      </c>
      <c r="F484" s="278">
        <v>600</v>
      </c>
    </row>
    <row r="485" spans="3:6" x14ac:dyDescent="0.3">
      <c r="C485" s="280" t="s">
        <v>1435</v>
      </c>
      <c r="D485" s="274" t="s">
        <v>956</v>
      </c>
      <c r="E485" s="315" t="s">
        <v>588</v>
      </c>
      <c r="F485" s="278">
        <v>1500</v>
      </c>
    </row>
    <row r="486" spans="3:6" x14ac:dyDescent="0.3">
      <c r="C486" s="280" t="s">
        <v>1436</v>
      </c>
      <c r="D486" s="274" t="s">
        <v>987</v>
      </c>
      <c r="E486" s="315" t="s">
        <v>589</v>
      </c>
      <c r="F486" s="278">
        <v>900</v>
      </c>
    </row>
    <row r="487" spans="3:6" x14ac:dyDescent="0.3">
      <c r="C487" s="280" t="s">
        <v>1437</v>
      </c>
      <c r="D487" s="274" t="s">
        <v>988</v>
      </c>
      <c r="E487" s="315" t="s">
        <v>590</v>
      </c>
      <c r="F487" s="278">
        <v>1100</v>
      </c>
    </row>
    <row r="488" spans="3:6" x14ac:dyDescent="0.3">
      <c r="C488" s="280" t="s">
        <v>1438</v>
      </c>
      <c r="D488" s="274" t="s">
        <v>990</v>
      </c>
      <c r="E488" s="315" t="s">
        <v>591</v>
      </c>
      <c r="F488" s="278">
        <v>1400</v>
      </c>
    </row>
    <row r="489" spans="3:6" ht="39" x14ac:dyDescent="0.3">
      <c r="C489" s="280" t="s">
        <v>1439</v>
      </c>
      <c r="D489" s="274" t="s">
        <v>991</v>
      </c>
      <c r="E489" s="315" t="s">
        <v>592</v>
      </c>
      <c r="F489" s="278">
        <v>700</v>
      </c>
    </row>
    <row r="490" spans="3:6" x14ac:dyDescent="0.3">
      <c r="C490" s="280" t="s">
        <v>1440</v>
      </c>
      <c r="D490" s="279" t="s">
        <v>807</v>
      </c>
      <c r="E490" s="315" t="s">
        <v>593</v>
      </c>
      <c r="F490" s="278">
        <v>750</v>
      </c>
    </row>
    <row r="491" spans="3:6" x14ac:dyDescent="0.3">
      <c r="C491" s="280" t="s">
        <v>1441</v>
      </c>
      <c r="D491" s="279" t="s">
        <v>807</v>
      </c>
      <c r="E491" s="315" t="s">
        <v>594</v>
      </c>
      <c r="F491" s="278">
        <v>800</v>
      </c>
    </row>
    <row r="492" spans="3:6" x14ac:dyDescent="0.3">
      <c r="C492" s="269" t="s">
        <v>1442</v>
      </c>
      <c r="D492" s="279" t="s">
        <v>809</v>
      </c>
      <c r="E492" s="316" t="s">
        <v>595</v>
      </c>
      <c r="F492" s="278">
        <v>550</v>
      </c>
    </row>
    <row r="493" spans="3:6" x14ac:dyDescent="0.3">
      <c r="C493" s="269" t="s">
        <v>1443</v>
      </c>
      <c r="D493" s="279" t="s">
        <v>810</v>
      </c>
      <c r="E493" s="316" t="s">
        <v>596</v>
      </c>
      <c r="F493" s="278">
        <v>700</v>
      </c>
    </row>
    <row r="494" spans="3:6" x14ac:dyDescent="0.3">
      <c r="C494" s="269" t="s">
        <v>1444</v>
      </c>
      <c r="D494" s="279" t="s">
        <v>987</v>
      </c>
      <c r="E494" s="316" t="s">
        <v>1457</v>
      </c>
      <c r="F494" s="278">
        <v>600</v>
      </c>
    </row>
    <row r="495" spans="3:6" x14ac:dyDescent="0.3">
      <c r="C495" s="269" t="s">
        <v>1445</v>
      </c>
      <c r="D495" s="268" t="s">
        <v>977</v>
      </c>
      <c r="E495" s="316" t="s">
        <v>598</v>
      </c>
      <c r="F495" s="278">
        <v>900</v>
      </c>
    </row>
    <row r="496" spans="3:6" x14ac:dyDescent="0.3">
      <c r="C496" s="269" t="s">
        <v>1446</v>
      </c>
      <c r="D496" s="274" t="s">
        <v>992</v>
      </c>
      <c r="E496" s="316" t="s">
        <v>599</v>
      </c>
      <c r="F496" s="278">
        <v>900</v>
      </c>
    </row>
    <row r="497" spans="3:6" x14ac:dyDescent="0.3">
      <c r="C497" s="269" t="s">
        <v>1447</v>
      </c>
      <c r="D497" s="264" t="s">
        <v>776</v>
      </c>
      <c r="E497" s="316" t="s">
        <v>600</v>
      </c>
      <c r="F497" s="278">
        <v>900</v>
      </c>
    </row>
    <row r="498" spans="3:6" x14ac:dyDescent="0.3">
      <c r="C498" s="269" t="s">
        <v>1448</v>
      </c>
      <c r="D498" s="264" t="s">
        <v>813</v>
      </c>
      <c r="E498" s="316" t="s">
        <v>601</v>
      </c>
      <c r="F498" s="278">
        <v>800</v>
      </c>
    </row>
    <row r="499" spans="3:6" ht="15.75" customHeight="1" x14ac:dyDescent="0.35">
      <c r="C499" s="474" t="s">
        <v>602</v>
      </c>
      <c r="D499" s="488"/>
      <c r="E499" s="475"/>
      <c r="F499" s="476"/>
    </row>
    <row r="500" spans="3:6" x14ac:dyDescent="0.3">
      <c r="C500" s="280" t="s">
        <v>1449</v>
      </c>
      <c r="D500" s="279"/>
      <c r="E500" s="315" t="s">
        <v>603</v>
      </c>
      <c r="F500" s="278">
        <v>118</v>
      </c>
    </row>
    <row r="501" spans="3:6" ht="15.75" customHeight="1" x14ac:dyDescent="0.35">
      <c r="C501" s="474" t="s">
        <v>604</v>
      </c>
      <c r="D501" s="475"/>
      <c r="E501" s="475"/>
      <c r="F501" s="476"/>
    </row>
    <row r="502" spans="3:6" x14ac:dyDescent="0.3">
      <c r="C502" s="280" t="s">
        <v>1450</v>
      </c>
      <c r="D502" s="268" t="s">
        <v>1144</v>
      </c>
      <c r="E502" s="270" t="s">
        <v>605</v>
      </c>
      <c r="F502" s="278">
        <v>1683</v>
      </c>
    </row>
    <row r="503" spans="3:6" s="322" customFormat="1" hidden="1" x14ac:dyDescent="0.3">
      <c r="C503" s="280" t="s">
        <v>483</v>
      </c>
      <c r="D503" s="268" t="s">
        <v>1145</v>
      </c>
      <c r="E503" s="270" t="s">
        <v>606</v>
      </c>
      <c r="F503" s="278">
        <v>2615</v>
      </c>
    </row>
    <row r="504" spans="3:6" x14ac:dyDescent="0.3">
      <c r="C504" s="280" t="s">
        <v>1451</v>
      </c>
      <c r="D504" s="268" t="s">
        <v>1146</v>
      </c>
      <c r="E504" s="270" t="s">
        <v>607</v>
      </c>
      <c r="F504" s="278">
        <v>882</v>
      </c>
    </row>
    <row r="505" spans="3:6" ht="20.25" x14ac:dyDescent="0.35">
      <c r="C505" s="474" t="s">
        <v>608</v>
      </c>
      <c r="D505" s="475"/>
      <c r="E505" s="475"/>
      <c r="F505" s="476"/>
    </row>
    <row r="506" spans="3:6" x14ac:dyDescent="0.3">
      <c r="C506" s="280" t="s">
        <v>1452</v>
      </c>
      <c r="D506" s="257" t="s">
        <v>1147</v>
      </c>
      <c r="E506" s="270" t="s">
        <v>609</v>
      </c>
      <c r="F506" s="278">
        <v>3381</v>
      </c>
    </row>
    <row r="507" spans="3:6" x14ac:dyDescent="0.3">
      <c r="C507" s="280" t="s">
        <v>1453</v>
      </c>
      <c r="D507" s="270" t="s">
        <v>1148</v>
      </c>
      <c r="E507" s="270" t="s">
        <v>610</v>
      </c>
      <c r="F507" s="278" t="s">
        <v>611</v>
      </c>
    </row>
    <row r="508" spans="3:6" x14ac:dyDescent="0.3">
      <c r="C508" s="280" t="s">
        <v>1454</v>
      </c>
      <c r="D508" s="274" t="s">
        <v>1149</v>
      </c>
      <c r="E508" s="270" t="s">
        <v>612</v>
      </c>
      <c r="F508" s="278" t="s">
        <v>613</v>
      </c>
    </row>
  </sheetData>
  <sortState ref="A69:WVR69">
    <sortCondition ref="A208"/>
  </sortState>
  <mergeCells count="46">
    <mergeCell ref="C440:F440"/>
    <mergeCell ref="E423:E424"/>
    <mergeCell ref="C501:F501"/>
    <mergeCell ref="C499:F499"/>
    <mergeCell ref="C482:F482"/>
    <mergeCell ref="C436:F436"/>
    <mergeCell ref="C429:F429"/>
    <mergeCell ref="D423:D424"/>
    <mergeCell ref="D466:D468"/>
    <mergeCell ref="C466:C468"/>
    <mergeCell ref="D475:D477"/>
    <mergeCell ref="D470:D472"/>
    <mergeCell ref="C475:C477"/>
    <mergeCell ref="C470:C472"/>
    <mergeCell ref="C201:F201"/>
    <mergeCell ref="C121:F121"/>
    <mergeCell ref="C144:F144"/>
    <mergeCell ref="C235:C236"/>
    <mergeCell ref="D235:D236"/>
    <mergeCell ref="E3:F3"/>
    <mergeCell ref="E4:F5"/>
    <mergeCell ref="C8:F8"/>
    <mergeCell ref="C12:F12"/>
    <mergeCell ref="C91:F91"/>
    <mergeCell ref="D69:D70"/>
    <mergeCell ref="C312:F312"/>
    <mergeCell ref="C321:F321"/>
    <mergeCell ref="C334:F334"/>
    <mergeCell ref="C379:F379"/>
    <mergeCell ref="D346:D347"/>
    <mergeCell ref="C249:F249"/>
    <mergeCell ref="C505:F505"/>
    <mergeCell ref="C442:F442"/>
    <mergeCell ref="C445:F445"/>
    <mergeCell ref="C447:F447"/>
    <mergeCell ref="C450:F450"/>
    <mergeCell ref="C452:F452"/>
    <mergeCell ref="E453:F453"/>
    <mergeCell ref="E461:F461"/>
    <mergeCell ref="E465:F465"/>
    <mergeCell ref="C420:F420"/>
    <mergeCell ref="C387:F387"/>
    <mergeCell ref="C422:F422"/>
    <mergeCell ref="C423:C424"/>
    <mergeCell ref="C278:F278"/>
    <mergeCell ref="C279:F279"/>
  </mergeCells>
  <pageMargins left="0.59055118110236227" right="0" top="0" bottom="0" header="0.9055118110236221" footer="0"/>
  <pageSetup paperSize="9" scale="58" fitToHeight="9" orientation="portrait" r:id="rId1"/>
  <rowBreaks count="7" manualBreakCount="7">
    <brk id="90" min="2" max="4" man="1"/>
    <brk id="122" min="2" max="5" man="1"/>
    <brk id="248" min="2" max="5" man="1"/>
    <brk id="295" min="2" max="5" man="1"/>
    <brk id="333" min="2" max="4" man="1"/>
    <brk id="386" min="2" max="4" man="1"/>
    <brk id="37" min="2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4EEB-C947-45D8-BA31-1E3731599788}">
  <dimension ref="A1:A14"/>
  <sheetViews>
    <sheetView workbookViewId="0">
      <selection activeCell="A14" sqref="A1:A14"/>
    </sheetView>
  </sheetViews>
  <sheetFormatPr defaultRowHeight="15" x14ac:dyDescent="0.25"/>
  <sheetData>
    <row r="1" spans="1:1" x14ac:dyDescent="0.25">
      <c r="A1" t="s">
        <v>1458</v>
      </c>
    </row>
    <row r="2" spans="1:1" x14ac:dyDescent="0.25">
      <c r="A2" t="s">
        <v>1459</v>
      </c>
    </row>
    <row r="3" spans="1:1" x14ac:dyDescent="0.25">
      <c r="A3" t="s">
        <v>585</v>
      </c>
    </row>
    <row r="4" spans="1:1" x14ac:dyDescent="0.25">
      <c r="A4" t="s">
        <v>1460</v>
      </c>
    </row>
    <row r="5" spans="1:1" x14ac:dyDescent="0.25">
      <c r="A5" t="s">
        <v>1461</v>
      </c>
    </row>
    <row r="6" spans="1:1" x14ac:dyDescent="0.25">
      <c r="A6" t="s">
        <v>1462</v>
      </c>
    </row>
    <row r="7" spans="1:1" x14ac:dyDescent="0.25">
      <c r="A7" t="s">
        <v>1463</v>
      </c>
    </row>
    <row r="8" spans="1:1" x14ac:dyDescent="0.25">
      <c r="A8" t="s">
        <v>1464</v>
      </c>
    </row>
    <row r="9" spans="1:1" x14ac:dyDescent="0.25">
      <c r="A9" t="s">
        <v>1469</v>
      </c>
    </row>
    <row r="10" spans="1:1" x14ac:dyDescent="0.25">
      <c r="A10" t="s">
        <v>1465</v>
      </c>
    </row>
    <row r="11" spans="1:1" x14ac:dyDescent="0.25">
      <c r="A11" t="s">
        <v>1466</v>
      </c>
    </row>
    <row r="12" spans="1:1" x14ac:dyDescent="0.25">
      <c r="A12" t="s">
        <v>1467</v>
      </c>
    </row>
    <row r="13" spans="1:1" x14ac:dyDescent="0.25">
      <c r="A13" t="s">
        <v>479</v>
      </c>
    </row>
    <row r="14" spans="1:1" x14ac:dyDescent="0.25">
      <c r="A14" t="s">
        <v>1468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D29"/>
  <sheetViews>
    <sheetView workbookViewId="0">
      <selection activeCell="B1" sqref="B1:D29"/>
    </sheetView>
  </sheetViews>
  <sheetFormatPr defaultRowHeight="15" x14ac:dyDescent="0.25"/>
  <cols>
    <col min="2" max="2" width="15.42578125" customWidth="1"/>
    <col min="3" max="3" width="89.85546875" customWidth="1"/>
    <col min="4" max="4" width="12" customWidth="1"/>
  </cols>
  <sheetData>
    <row r="1" spans="2:4" x14ac:dyDescent="0.25">
      <c r="C1" t="s">
        <v>876</v>
      </c>
    </row>
    <row r="2" spans="2:4" x14ac:dyDescent="0.25">
      <c r="B2" s="250" t="s">
        <v>878</v>
      </c>
      <c r="C2" s="250" t="s">
        <v>879</v>
      </c>
      <c r="D2" s="251">
        <v>1000</v>
      </c>
    </row>
    <row r="3" spans="2:4" x14ac:dyDescent="0.25">
      <c r="B3" s="250" t="s">
        <v>880</v>
      </c>
      <c r="C3" s="250" t="s">
        <v>881</v>
      </c>
      <c r="D3" s="251">
        <v>1000</v>
      </c>
    </row>
    <row r="4" spans="2:4" x14ac:dyDescent="0.25">
      <c r="B4" s="250" t="s">
        <v>953</v>
      </c>
      <c r="C4" s="250" t="s">
        <v>883</v>
      </c>
      <c r="D4" s="251">
        <v>1600</v>
      </c>
    </row>
    <row r="5" spans="2:4" x14ac:dyDescent="0.25">
      <c r="B5" s="250" t="s">
        <v>952</v>
      </c>
      <c r="C5" s="250" t="s">
        <v>925</v>
      </c>
      <c r="D5" s="251">
        <v>4600</v>
      </c>
    </row>
    <row r="6" spans="2:4" x14ac:dyDescent="0.25">
      <c r="B6" s="250" t="s">
        <v>953</v>
      </c>
      <c r="C6" s="250" t="s">
        <v>125</v>
      </c>
      <c r="D6" s="251">
        <v>2000</v>
      </c>
    </row>
    <row r="7" spans="2:4" x14ac:dyDescent="0.25">
      <c r="B7" s="250" t="s">
        <v>890</v>
      </c>
      <c r="C7" s="250" t="s">
        <v>888</v>
      </c>
      <c r="D7" s="251">
        <v>1500</v>
      </c>
    </row>
    <row r="8" spans="2:4" x14ac:dyDescent="0.25">
      <c r="B8" s="250" t="s">
        <v>890</v>
      </c>
      <c r="C8" s="250" t="s">
        <v>889</v>
      </c>
      <c r="D8" s="251">
        <v>2200</v>
      </c>
    </row>
    <row r="9" spans="2:4" x14ac:dyDescent="0.25">
      <c r="B9" s="250" t="s">
        <v>877</v>
      </c>
      <c r="C9" s="250" t="s">
        <v>891</v>
      </c>
      <c r="D9" s="251">
        <v>3500</v>
      </c>
    </row>
    <row r="10" spans="2:4" x14ac:dyDescent="0.25">
      <c r="B10" s="250" t="s">
        <v>877</v>
      </c>
      <c r="C10" s="250" t="s">
        <v>892</v>
      </c>
      <c r="D10" s="251">
        <v>4500</v>
      </c>
    </row>
    <row r="11" spans="2:4" x14ac:dyDescent="0.25">
      <c r="B11" s="250" t="s">
        <v>877</v>
      </c>
      <c r="C11" s="250" t="s">
        <v>893</v>
      </c>
      <c r="D11" s="251">
        <v>5600</v>
      </c>
    </row>
    <row r="12" spans="2:4" x14ac:dyDescent="0.25">
      <c r="B12" s="250" t="s">
        <v>882</v>
      </c>
      <c r="C12" s="250" t="s">
        <v>896</v>
      </c>
      <c r="D12" s="251">
        <v>3300</v>
      </c>
    </row>
    <row r="13" spans="2:4" x14ac:dyDescent="0.25">
      <c r="B13" s="250" t="s">
        <v>882</v>
      </c>
      <c r="C13" s="250" t="s">
        <v>894</v>
      </c>
      <c r="D13" s="251">
        <v>4000</v>
      </c>
    </row>
    <row r="14" spans="2:4" x14ac:dyDescent="0.25">
      <c r="B14" s="250" t="s">
        <v>882</v>
      </c>
      <c r="C14" s="250" t="s">
        <v>895</v>
      </c>
      <c r="D14" s="251">
        <v>5200</v>
      </c>
    </row>
    <row r="15" spans="2:4" x14ac:dyDescent="0.25">
      <c r="B15" s="250" t="s">
        <v>884</v>
      </c>
      <c r="C15" s="250" t="s">
        <v>885</v>
      </c>
      <c r="D15" s="251">
        <v>2400</v>
      </c>
    </row>
    <row r="16" spans="2:4" x14ac:dyDescent="0.25">
      <c r="B16" s="250" t="s">
        <v>884</v>
      </c>
      <c r="C16" s="250" t="s">
        <v>886</v>
      </c>
      <c r="D16" s="251">
        <v>3300</v>
      </c>
    </row>
    <row r="17" spans="2:4" x14ac:dyDescent="0.25">
      <c r="B17" s="250" t="s">
        <v>884</v>
      </c>
      <c r="C17" s="250" t="s">
        <v>887</v>
      </c>
      <c r="D17" s="251">
        <v>4400</v>
      </c>
    </row>
    <row r="18" spans="2:4" x14ac:dyDescent="0.25">
      <c r="B18" s="250" t="s">
        <v>954</v>
      </c>
      <c r="C18" s="250" t="s">
        <v>920</v>
      </c>
      <c r="D18" s="251">
        <v>4000</v>
      </c>
    </row>
    <row r="19" spans="2:4" x14ac:dyDescent="0.25">
      <c r="B19" s="250" t="s">
        <v>950</v>
      </c>
      <c r="C19" s="250" t="s">
        <v>923</v>
      </c>
      <c r="D19" s="251">
        <v>2000</v>
      </c>
    </row>
    <row r="20" spans="2:4" x14ac:dyDescent="0.25">
      <c r="B20" s="250" t="s">
        <v>950</v>
      </c>
      <c r="C20" s="250" t="s">
        <v>922</v>
      </c>
      <c r="D20" s="251">
        <v>3300</v>
      </c>
    </row>
    <row r="21" spans="2:4" x14ac:dyDescent="0.25">
      <c r="B21" s="250" t="s">
        <v>950</v>
      </c>
      <c r="C21" s="250" t="s">
        <v>924</v>
      </c>
      <c r="D21" s="251">
        <v>4600</v>
      </c>
    </row>
    <row r="22" spans="2:4" x14ac:dyDescent="0.25">
      <c r="B22" s="250" t="s">
        <v>955</v>
      </c>
      <c r="C22" s="250" t="s">
        <v>947</v>
      </c>
      <c r="D22" s="251">
        <v>4000</v>
      </c>
    </row>
    <row r="23" spans="2:4" x14ac:dyDescent="0.25">
      <c r="B23" s="250" t="s">
        <v>955</v>
      </c>
      <c r="C23" s="250" t="s">
        <v>948</v>
      </c>
      <c r="D23" s="251">
        <v>5150</v>
      </c>
    </row>
    <row r="24" spans="2:4" x14ac:dyDescent="0.25">
      <c r="B24" s="250" t="s">
        <v>955</v>
      </c>
      <c r="C24" s="250" t="s">
        <v>949</v>
      </c>
      <c r="D24" s="251">
        <v>7700</v>
      </c>
    </row>
    <row r="25" spans="2:4" x14ac:dyDescent="0.25">
      <c r="B25" s="250" t="s">
        <v>929</v>
      </c>
      <c r="C25" s="250" t="s">
        <v>926</v>
      </c>
      <c r="D25" s="251">
        <v>19400</v>
      </c>
    </row>
    <row r="26" spans="2:4" x14ac:dyDescent="0.25">
      <c r="B26" s="250" t="s">
        <v>930</v>
      </c>
      <c r="C26" s="250" t="s">
        <v>927</v>
      </c>
      <c r="D26" s="251">
        <v>13300</v>
      </c>
    </row>
    <row r="27" spans="2:4" x14ac:dyDescent="0.25">
      <c r="B27" s="250" t="s">
        <v>931</v>
      </c>
      <c r="C27" s="250" t="s">
        <v>928</v>
      </c>
      <c r="D27" s="251">
        <v>18200</v>
      </c>
    </row>
    <row r="28" spans="2:4" x14ac:dyDescent="0.25">
      <c r="B28" s="250" t="s">
        <v>951</v>
      </c>
      <c r="C28" s="250" t="s">
        <v>919</v>
      </c>
      <c r="D28" s="251">
        <v>4600</v>
      </c>
    </row>
    <row r="29" spans="2:4" x14ac:dyDescent="0.25">
      <c r="B29" s="250" t="s">
        <v>951</v>
      </c>
      <c r="C29" s="250" t="s">
        <v>918</v>
      </c>
      <c r="D29" s="251">
        <v>7900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13</vt:i4>
      </vt:variant>
    </vt:vector>
  </HeadingPairs>
  <TitlesOfParts>
    <vt:vector size="32" baseType="lpstr">
      <vt:lpstr>01.07.2020г</vt:lpstr>
      <vt:lpstr>07.07.2020г</vt:lpstr>
      <vt:lpstr>15.10.2020г</vt:lpstr>
      <vt:lpstr>31.12.2020г.</vt:lpstr>
      <vt:lpstr>24.02.2021 г.</vt:lpstr>
      <vt:lpstr>выписка для мед осм</vt:lpstr>
      <vt:lpstr>07.04.2021</vt:lpstr>
      <vt:lpstr>24.05.2021</vt:lpstr>
      <vt:lpstr>выписка для орг</vt:lpstr>
      <vt:lpstr>20.10.2021</vt:lpstr>
      <vt:lpstr>выписка для орг с 20.102021г</vt:lpstr>
      <vt:lpstr>14.02.2022</vt:lpstr>
      <vt:lpstr>17.03.2022</vt:lpstr>
      <vt:lpstr>для годового отчета  2021</vt:lpstr>
      <vt:lpstr>01.08.2022</vt:lpstr>
      <vt:lpstr>07.06.2023</vt:lpstr>
      <vt:lpstr>прайс с 11.12.23</vt:lpstr>
      <vt:lpstr>Лист1</vt:lpstr>
      <vt:lpstr>травма</vt:lpstr>
      <vt:lpstr>'01.07.2020г'!Область_печати</vt:lpstr>
      <vt:lpstr>'01.08.2022'!Область_печати</vt:lpstr>
      <vt:lpstr>'07.06.2023'!Область_печати</vt:lpstr>
      <vt:lpstr>'07.07.2020г'!Область_печати</vt:lpstr>
      <vt:lpstr>'14.02.2022'!Область_печати</vt:lpstr>
      <vt:lpstr>'15.10.2020г'!Область_печати</vt:lpstr>
      <vt:lpstr>'17.03.2022'!Область_печати</vt:lpstr>
      <vt:lpstr>'20.10.2021'!Область_печати</vt:lpstr>
      <vt:lpstr>'24.02.2021 г.'!Область_печати</vt:lpstr>
      <vt:lpstr>'24.05.2021'!Область_печати</vt:lpstr>
      <vt:lpstr>'31.12.2020г.'!Область_печати</vt:lpstr>
      <vt:lpstr>'выписка для орг'!Область_печати</vt:lpstr>
      <vt:lpstr>'прайс с 11.12.23'!Область_печати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2024-01-22T05:29:35Z</dcterms:modified>
</cp:coreProperties>
</file>